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496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P77" i="1"/>
  <c r="P140" i="1" l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8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<sst xmlns="http://schemas.openxmlformats.org/spreadsheetml/2006/main" count="148" uniqueCount="148">
  <si>
    <t xml:space="preserve">Расшифровка платы за содержание жилого помещения в городе Дудинке  </t>
  </si>
  <si>
    <t xml:space="preserve"> за 1 кв.м. общей площади в месяц с НДС  с  01.06.2019г. (рублей) </t>
  </si>
  <si>
    <t xml:space="preserve">№ </t>
  </si>
  <si>
    <t>Адрес</t>
  </si>
  <si>
    <t>Всего площадь             ( кв.м )</t>
  </si>
  <si>
    <t>Техническое обслуживание констр.элементов зданий                                                                  на 1 кв.м в месяц, ( руб )</t>
  </si>
  <si>
    <t xml:space="preserve">Техническое обслуживание внутридомового оборудования ТВСиК на 1 кв.м. в месяц ( руб )                                            </t>
  </si>
  <si>
    <t xml:space="preserve">Техническое обслуживание внутридомовых  электрических сетей на 1 кв.м, в месяц ( руб )                                            </t>
  </si>
  <si>
    <t>Текущий ремонт общего имущемтва дома                                                                на 1 кв.м. в месяц (руб.)</t>
  </si>
  <si>
    <t xml:space="preserve">Аварийное обслуживание внутридомовых ТВС и К, эл.сетей                                                       на 1 кв.м. в месяц ( руб )                                            </t>
  </si>
  <si>
    <t>Механизированная уборка дворовой территории                                                     на 1 кв.м в месяц, ( руб )</t>
  </si>
  <si>
    <t>Санитарная очистка подъезда и дворовой территории                                          на 1 кв.м в месяц, ( руб )</t>
  </si>
  <si>
    <t>Вывоз мусора на 1 кв.м. в месяц руб</t>
  </si>
  <si>
    <t>Лифты на 1 кв.м в месяц , ( руб )</t>
  </si>
  <si>
    <t>Мерзлотно-технический надзор, на 1 кв.м. в месяц, (руб.)</t>
  </si>
  <si>
    <t>Содержание вахты, на 1 кв.м. в месяц, (руб.)</t>
  </si>
  <si>
    <t>Услуги по управлению  на 1 кв.м. в месяц (руб.)</t>
  </si>
  <si>
    <t xml:space="preserve">Размер платы на содержание жилых помещений  на 1 кв.м. в месяц                                                       </t>
  </si>
  <si>
    <t>Жилые дома типовых серий</t>
  </si>
  <si>
    <t>Матросова, 1</t>
  </si>
  <si>
    <t>Матросова, 2</t>
  </si>
  <si>
    <t>Матросова, 2а</t>
  </si>
  <si>
    <t>Матросова, 2б</t>
  </si>
  <si>
    <t>Матросова, 3</t>
  </si>
  <si>
    <t>Матросова,3а</t>
  </si>
  <si>
    <t>Матросова,3б</t>
  </si>
  <si>
    <t>Матросова,5а</t>
  </si>
  <si>
    <t>Матросова, 7а</t>
  </si>
  <si>
    <t>Матросова, 8</t>
  </si>
  <si>
    <t>Матросова, 8а</t>
  </si>
  <si>
    <t>Матросова, 9</t>
  </si>
  <si>
    <t>Матросова, 10</t>
  </si>
  <si>
    <t>Матросова, 10а</t>
  </si>
  <si>
    <t>Матросова, 10б</t>
  </si>
  <si>
    <t>Матросова, 11</t>
  </si>
  <si>
    <t>Матросова, 11а</t>
  </si>
  <si>
    <t>Матросова, 11б</t>
  </si>
  <si>
    <t>Матросова, 12</t>
  </si>
  <si>
    <t>Матросова, 13</t>
  </si>
  <si>
    <t>Матросова, 13а</t>
  </si>
  <si>
    <t>Матросова, 13б</t>
  </si>
  <si>
    <t>Матросова, 17</t>
  </si>
  <si>
    <t>Горького, 15</t>
  </si>
  <si>
    <t>Горького, 32</t>
  </si>
  <si>
    <t>Горького, 36</t>
  </si>
  <si>
    <t>Горького, 38</t>
  </si>
  <si>
    <t>Горького, 40</t>
  </si>
  <si>
    <t>Горького, 42</t>
  </si>
  <si>
    <t>Горького, 44</t>
  </si>
  <si>
    <t>Горького, 45</t>
  </si>
  <si>
    <t>Горького, 45а</t>
  </si>
  <si>
    <t>Горького, 46</t>
  </si>
  <si>
    <t>Горького, 47</t>
  </si>
  <si>
    <t>Горького, 49</t>
  </si>
  <si>
    <t>Горького, 53-1</t>
  </si>
  <si>
    <t>Горького, 53-2</t>
  </si>
  <si>
    <t>Горького, 55</t>
  </si>
  <si>
    <t>Горького, 57</t>
  </si>
  <si>
    <t>Горького, 63</t>
  </si>
  <si>
    <t>Горького, 65</t>
  </si>
  <si>
    <t>Островского, 1</t>
  </si>
  <si>
    <t>Островского, 5</t>
  </si>
  <si>
    <t>Островского, 5а</t>
  </si>
  <si>
    <t>Островского, 8а</t>
  </si>
  <si>
    <t>Островского, 8в</t>
  </si>
  <si>
    <t>Островского, 8г</t>
  </si>
  <si>
    <t>Островского, 11</t>
  </si>
  <si>
    <t>Островского, 11а</t>
  </si>
  <si>
    <t>Островского, 12</t>
  </si>
  <si>
    <t>Островского, 15а</t>
  </si>
  <si>
    <t>Островского, 17</t>
  </si>
  <si>
    <t>Островского, 18/1</t>
  </si>
  <si>
    <t>Островского, 18/2</t>
  </si>
  <si>
    <t>Островского, 19</t>
  </si>
  <si>
    <t>Островского, 20/1</t>
  </si>
  <si>
    <t>Островского, 20/2</t>
  </si>
  <si>
    <t>Дудинская, 1</t>
  </si>
  <si>
    <t>Дудинская, 1а</t>
  </si>
  <si>
    <t>Дудинская, 3</t>
  </si>
  <si>
    <t>Дудинская, 5</t>
  </si>
  <si>
    <t>Дудинская, 7</t>
  </si>
  <si>
    <t>Дудинская, 7а</t>
  </si>
  <si>
    <t>Дудинская, 9</t>
  </si>
  <si>
    <t>Дудинская, 11</t>
  </si>
  <si>
    <t>Дудинская, 13</t>
  </si>
  <si>
    <t>Дудинская, 19</t>
  </si>
  <si>
    <t>Дудинская, 21</t>
  </si>
  <si>
    <t>Дудинская, 23</t>
  </si>
  <si>
    <t>Щорса,1</t>
  </si>
  <si>
    <t xml:space="preserve">Щорса,1а </t>
  </si>
  <si>
    <t>Щорса, 3</t>
  </si>
  <si>
    <t>Щорса, 5</t>
  </si>
  <si>
    <t>Щорса, 9</t>
  </si>
  <si>
    <t>Щорса, 13</t>
  </si>
  <si>
    <t>Щорса, 16</t>
  </si>
  <si>
    <t>Щорса, 17</t>
  </si>
  <si>
    <t>Щорса, 17а</t>
  </si>
  <si>
    <t>Щорса, 17б</t>
  </si>
  <si>
    <t>Щорса, 19</t>
  </si>
  <si>
    <t>Щорса, 21</t>
  </si>
  <si>
    <t>Щорса, 21а</t>
  </si>
  <si>
    <t>Щорса, 21б</t>
  </si>
  <si>
    <t>Щорса, 23</t>
  </si>
  <si>
    <t>Щорса, 23а</t>
  </si>
  <si>
    <t>Щорса, 23б</t>
  </si>
  <si>
    <t>Щорса, 25а</t>
  </si>
  <si>
    <t>Щорса, 29</t>
  </si>
  <si>
    <t>Щорса, 31</t>
  </si>
  <si>
    <t>Щорса, 33</t>
  </si>
  <si>
    <t>Щорса, 35</t>
  </si>
  <si>
    <t>Щорса, 37</t>
  </si>
  <si>
    <t>Щорса, 37/1</t>
  </si>
  <si>
    <t>Щорса, 37/2</t>
  </si>
  <si>
    <t>Щорса, 39</t>
  </si>
  <si>
    <t>Щорса, 39/1</t>
  </si>
  <si>
    <t>40 лет Победы,1</t>
  </si>
  <si>
    <t>40 лет Победы,2</t>
  </si>
  <si>
    <t>40 лет Победы,2а</t>
  </si>
  <si>
    <t>40 лет Победы,3</t>
  </si>
  <si>
    <t>40 лет Победы,4</t>
  </si>
  <si>
    <t>40 лет Победы,5</t>
  </si>
  <si>
    <t>40 лет Победы,5а</t>
  </si>
  <si>
    <t>40 лет Победы,6</t>
  </si>
  <si>
    <t>40 лет Победы,6а</t>
  </si>
  <si>
    <t>Строителей, 1</t>
  </si>
  <si>
    <t>Строителей, 3</t>
  </si>
  <si>
    <t>Строителей, 3а</t>
  </si>
  <si>
    <t>Строителей, 5</t>
  </si>
  <si>
    <t>Строителей, 10</t>
  </si>
  <si>
    <t>Линейная, 21а</t>
  </si>
  <si>
    <t>Линейная, 23а</t>
  </si>
  <si>
    <t>Ленина, 16</t>
  </si>
  <si>
    <t>Ленина, 18</t>
  </si>
  <si>
    <t>Ленина, 39</t>
  </si>
  <si>
    <t>Спортивная, 3</t>
  </si>
  <si>
    <t>Спортивная, 17</t>
  </si>
  <si>
    <t xml:space="preserve">Спортивная, 17а </t>
  </si>
  <si>
    <t>Спортивная, 19</t>
  </si>
  <si>
    <t>Андреевой, 3</t>
  </si>
  <si>
    <t>Андреевой, 5</t>
  </si>
  <si>
    <t>Андреевой, 7</t>
  </si>
  <si>
    <t>Всесвятского, 1</t>
  </si>
  <si>
    <t>Бегичева, 4</t>
  </si>
  <si>
    <t>Бегичева, 6</t>
  </si>
  <si>
    <t>Бегичева, 8</t>
  </si>
  <si>
    <t>Бегичева, 10</t>
  </si>
  <si>
    <t>Бегичева, 12</t>
  </si>
  <si>
    <t>Бегичева,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</si>
</sst>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Times New Roman"/>
      <family val="1"/>
    </font>
    <font>
      <b/>
      <u/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5" xfId="0" applyFont="1" applyBorder="1"/>
    <xf numFmtId="0" fontId="8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9" fillId="0" borderId="5" xfId="0" quotePrefix="1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/>
    <xf numFmtId="2" fontId="4" fillId="2" borderId="5" xfId="0" applyNumberFormat="1" applyFont="1" applyFill="1" applyBorder="1"/>
    <xf numFmtId="2" fontId="0" fillId="2" borderId="5" xfId="0" applyNumberFormat="1" applyFill="1" applyBorder="1"/>
    <xf numFmtId="0" fontId="0" fillId="3" borderId="5" xfId="0" applyFill="1" applyBorder="1"/>
    <xf numFmtId="0" fontId="0" fillId="0" borderId="5" xfId="0" applyBorder="1"/>
    <xf numFmtId="4" fontId="11" fillId="0" borderId="5" xfId="0" applyNumberFormat="1" applyFont="1" applyBorder="1"/>
    <xf numFmtId="2" fontId="7" fillId="0" borderId="5" xfId="0" applyNumberFormat="1" applyFont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7" fillId="3" borderId="5" xfId="0" applyNumberFormat="1" applyFont="1" applyFill="1" applyBorder="1"/>
    <xf numFmtId="4" fontId="0" fillId="0" borderId="0" xfId="0" applyNumberFormat="1"/>
    <xf numFmtId="0" fontId="0" fillId="0" borderId="5" xfId="0" applyFill="1" applyBorder="1"/>
    <xf numFmtId="4" fontId="11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/>
    <xf numFmtId="0" fontId="0" fillId="0" borderId="0" xfId="0" applyFill="1"/>
    <xf numFmtId="0" fontId="8" fillId="0" borderId="0" xfId="0" applyFont="1"/>
    <xf numFmtId="0" fontId="7" fillId="0" borderId="0" xfId="0" applyFont="1" applyAlignment="1"/>
    <xf numFmtId="0" fontId="7" fillId="0" borderId="0" xfId="0" applyFont="1" applyFill="1" applyAlignment="1">
      <alignment vertical="center"/>
    </xf>
    <xf numFmtId="0" fontId="0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topLeftCell="A124" workbookViewId="0">
      <selection activeCell="C143" sqref="C143:O148"/>
    </sheetView>
  </sheetViews>
  <sheetFormatPr defaultRowHeight="14.4" x14ac:dyDescent="0.3"/>
  <cols>
    <col min="1" max="1" width="4.109375" customWidth="1"/>
    <col min="2" max="2" width="19.5546875" customWidth="1"/>
    <col min="3" max="3" width="11.5546875" customWidth="1"/>
    <col min="4" max="4" width="9.5546875" customWidth="1"/>
    <col min="5" max="5" width="8.44140625" customWidth="1"/>
    <col min="6" max="6" width="8" customWidth="1"/>
    <col min="7" max="7" width="8.44140625" customWidth="1"/>
    <col min="8" max="8" width="7.5546875" customWidth="1"/>
    <col min="9" max="10" width="7.33203125" customWidth="1"/>
    <col min="11" max="11" width="7.6640625" hidden="1" customWidth="1"/>
    <col min="12" max="12" width="8.44140625" customWidth="1"/>
    <col min="13" max="13" width="7.33203125" customWidth="1"/>
    <col min="14" max="15" width="8" customWidth="1"/>
    <col min="16" max="16" width="9.5546875" customWidth="1"/>
    <col min="254" max="254" width="4.109375" customWidth="1"/>
    <col min="255" max="255" width="19.5546875" customWidth="1"/>
    <col min="256" max="257" width="9.5546875" customWidth="1"/>
    <col min="258" max="258" width="8.44140625" customWidth="1"/>
    <col min="259" max="259" width="8" customWidth="1"/>
    <col min="260" max="260" width="8.44140625" customWidth="1"/>
    <col min="261" max="261" width="7.5546875" customWidth="1"/>
    <col min="262" max="263" width="7.33203125" customWidth="1"/>
    <col min="264" max="264" width="7.6640625" customWidth="1"/>
    <col min="265" max="265" width="8.44140625" customWidth="1"/>
    <col min="266" max="266" width="7.33203125" customWidth="1"/>
    <col min="267" max="268" width="8" customWidth="1"/>
    <col min="269" max="269" width="9.5546875" customWidth="1"/>
    <col min="510" max="510" width="4.109375" customWidth="1"/>
    <col min="511" max="511" width="19.5546875" customWidth="1"/>
    <col min="512" max="513" width="9.5546875" customWidth="1"/>
    <col min="514" max="514" width="8.44140625" customWidth="1"/>
    <col min="515" max="515" width="8" customWidth="1"/>
    <col min="516" max="516" width="8.44140625" customWidth="1"/>
    <col min="517" max="517" width="7.5546875" customWidth="1"/>
    <col min="518" max="519" width="7.33203125" customWidth="1"/>
    <col min="520" max="520" width="7.6640625" customWidth="1"/>
    <col min="521" max="521" width="8.44140625" customWidth="1"/>
    <col min="522" max="522" width="7.33203125" customWidth="1"/>
    <col min="523" max="524" width="8" customWidth="1"/>
    <col min="525" max="525" width="9.5546875" customWidth="1"/>
    <col min="766" max="766" width="4.109375" customWidth="1"/>
    <col min="767" max="767" width="19.5546875" customWidth="1"/>
    <col min="768" max="769" width="9.5546875" customWidth="1"/>
    <col min="770" max="770" width="8.44140625" customWidth="1"/>
    <col min="771" max="771" width="8" customWidth="1"/>
    <col min="772" max="772" width="8.44140625" customWidth="1"/>
    <col min="773" max="773" width="7.5546875" customWidth="1"/>
    <col min="774" max="775" width="7.33203125" customWidth="1"/>
    <col min="776" max="776" width="7.6640625" customWidth="1"/>
    <col min="777" max="777" width="8.44140625" customWidth="1"/>
    <col min="778" max="778" width="7.33203125" customWidth="1"/>
    <col min="779" max="780" width="8" customWidth="1"/>
    <col min="781" max="781" width="9.5546875" customWidth="1"/>
    <col min="1022" max="1022" width="4.109375" customWidth="1"/>
    <col min="1023" max="1023" width="19.5546875" customWidth="1"/>
    <col min="1024" max="1025" width="9.5546875" customWidth="1"/>
    <col min="1026" max="1026" width="8.44140625" customWidth="1"/>
    <col min="1027" max="1027" width="8" customWidth="1"/>
    <col min="1028" max="1028" width="8.44140625" customWidth="1"/>
    <col min="1029" max="1029" width="7.5546875" customWidth="1"/>
    <col min="1030" max="1031" width="7.33203125" customWidth="1"/>
    <col min="1032" max="1032" width="7.6640625" customWidth="1"/>
    <col min="1033" max="1033" width="8.44140625" customWidth="1"/>
    <col min="1034" max="1034" width="7.33203125" customWidth="1"/>
    <col min="1035" max="1036" width="8" customWidth="1"/>
    <col min="1037" max="1037" width="9.5546875" customWidth="1"/>
    <col min="1278" max="1278" width="4.109375" customWidth="1"/>
    <col min="1279" max="1279" width="19.5546875" customWidth="1"/>
    <col min="1280" max="1281" width="9.5546875" customWidth="1"/>
    <col min="1282" max="1282" width="8.44140625" customWidth="1"/>
    <col min="1283" max="1283" width="8" customWidth="1"/>
    <col min="1284" max="1284" width="8.44140625" customWidth="1"/>
    <col min="1285" max="1285" width="7.5546875" customWidth="1"/>
    <col min="1286" max="1287" width="7.33203125" customWidth="1"/>
    <col min="1288" max="1288" width="7.6640625" customWidth="1"/>
    <col min="1289" max="1289" width="8.44140625" customWidth="1"/>
    <col min="1290" max="1290" width="7.33203125" customWidth="1"/>
    <col min="1291" max="1292" width="8" customWidth="1"/>
    <col min="1293" max="1293" width="9.5546875" customWidth="1"/>
    <col min="1534" max="1534" width="4.109375" customWidth="1"/>
    <col min="1535" max="1535" width="19.5546875" customWidth="1"/>
    <col min="1536" max="1537" width="9.5546875" customWidth="1"/>
    <col min="1538" max="1538" width="8.44140625" customWidth="1"/>
    <col min="1539" max="1539" width="8" customWidth="1"/>
    <col min="1540" max="1540" width="8.44140625" customWidth="1"/>
    <col min="1541" max="1541" width="7.5546875" customWidth="1"/>
    <col min="1542" max="1543" width="7.33203125" customWidth="1"/>
    <col min="1544" max="1544" width="7.6640625" customWidth="1"/>
    <col min="1545" max="1545" width="8.44140625" customWidth="1"/>
    <col min="1546" max="1546" width="7.33203125" customWidth="1"/>
    <col min="1547" max="1548" width="8" customWidth="1"/>
    <col min="1549" max="1549" width="9.5546875" customWidth="1"/>
    <col min="1790" max="1790" width="4.109375" customWidth="1"/>
    <col min="1791" max="1791" width="19.5546875" customWidth="1"/>
    <col min="1792" max="1793" width="9.5546875" customWidth="1"/>
    <col min="1794" max="1794" width="8.44140625" customWidth="1"/>
    <col min="1795" max="1795" width="8" customWidth="1"/>
    <col min="1796" max="1796" width="8.44140625" customWidth="1"/>
    <col min="1797" max="1797" width="7.5546875" customWidth="1"/>
    <col min="1798" max="1799" width="7.33203125" customWidth="1"/>
    <col min="1800" max="1800" width="7.6640625" customWidth="1"/>
    <col min="1801" max="1801" width="8.44140625" customWidth="1"/>
    <col min="1802" max="1802" width="7.33203125" customWidth="1"/>
    <col min="1803" max="1804" width="8" customWidth="1"/>
    <col min="1805" max="1805" width="9.5546875" customWidth="1"/>
    <col min="2046" max="2046" width="4.109375" customWidth="1"/>
    <col min="2047" max="2047" width="19.5546875" customWidth="1"/>
    <col min="2048" max="2049" width="9.5546875" customWidth="1"/>
    <col min="2050" max="2050" width="8.44140625" customWidth="1"/>
    <col min="2051" max="2051" width="8" customWidth="1"/>
    <col min="2052" max="2052" width="8.44140625" customWidth="1"/>
    <col min="2053" max="2053" width="7.5546875" customWidth="1"/>
    <col min="2054" max="2055" width="7.33203125" customWidth="1"/>
    <col min="2056" max="2056" width="7.6640625" customWidth="1"/>
    <col min="2057" max="2057" width="8.44140625" customWidth="1"/>
    <col min="2058" max="2058" width="7.33203125" customWidth="1"/>
    <col min="2059" max="2060" width="8" customWidth="1"/>
    <col min="2061" max="2061" width="9.5546875" customWidth="1"/>
    <col min="2302" max="2302" width="4.109375" customWidth="1"/>
    <col min="2303" max="2303" width="19.5546875" customWidth="1"/>
    <col min="2304" max="2305" width="9.5546875" customWidth="1"/>
    <col min="2306" max="2306" width="8.44140625" customWidth="1"/>
    <col min="2307" max="2307" width="8" customWidth="1"/>
    <col min="2308" max="2308" width="8.44140625" customWidth="1"/>
    <col min="2309" max="2309" width="7.5546875" customWidth="1"/>
    <col min="2310" max="2311" width="7.33203125" customWidth="1"/>
    <col min="2312" max="2312" width="7.6640625" customWidth="1"/>
    <col min="2313" max="2313" width="8.44140625" customWidth="1"/>
    <col min="2314" max="2314" width="7.33203125" customWidth="1"/>
    <col min="2315" max="2316" width="8" customWidth="1"/>
    <col min="2317" max="2317" width="9.5546875" customWidth="1"/>
    <col min="2558" max="2558" width="4.109375" customWidth="1"/>
    <col min="2559" max="2559" width="19.5546875" customWidth="1"/>
    <col min="2560" max="2561" width="9.5546875" customWidth="1"/>
    <col min="2562" max="2562" width="8.44140625" customWidth="1"/>
    <col min="2563" max="2563" width="8" customWidth="1"/>
    <col min="2564" max="2564" width="8.44140625" customWidth="1"/>
    <col min="2565" max="2565" width="7.5546875" customWidth="1"/>
    <col min="2566" max="2567" width="7.33203125" customWidth="1"/>
    <col min="2568" max="2568" width="7.6640625" customWidth="1"/>
    <col min="2569" max="2569" width="8.44140625" customWidth="1"/>
    <col min="2570" max="2570" width="7.33203125" customWidth="1"/>
    <col min="2571" max="2572" width="8" customWidth="1"/>
    <col min="2573" max="2573" width="9.5546875" customWidth="1"/>
    <col min="2814" max="2814" width="4.109375" customWidth="1"/>
    <col min="2815" max="2815" width="19.5546875" customWidth="1"/>
    <col min="2816" max="2817" width="9.5546875" customWidth="1"/>
    <col min="2818" max="2818" width="8.44140625" customWidth="1"/>
    <col min="2819" max="2819" width="8" customWidth="1"/>
    <col min="2820" max="2820" width="8.44140625" customWidth="1"/>
    <col min="2821" max="2821" width="7.5546875" customWidth="1"/>
    <col min="2822" max="2823" width="7.33203125" customWidth="1"/>
    <col min="2824" max="2824" width="7.6640625" customWidth="1"/>
    <col min="2825" max="2825" width="8.44140625" customWidth="1"/>
    <col min="2826" max="2826" width="7.33203125" customWidth="1"/>
    <col min="2827" max="2828" width="8" customWidth="1"/>
    <col min="2829" max="2829" width="9.5546875" customWidth="1"/>
    <col min="3070" max="3070" width="4.109375" customWidth="1"/>
    <col min="3071" max="3071" width="19.5546875" customWidth="1"/>
    <col min="3072" max="3073" width="9.5546875" customWidth="1"/>
    <col min="3074" max="3074" width="8.44140625" customWidth="1"/>
    <col min="3075" max="3075" width="8" customWidth="1"/>
    <col min="3076" max="3076" width="8.44140625" customWidth="1"/>
    <col min="3077" max="3077" width="7.5546875" customWidth="1"/>
    <col min="3078" max="3079" width="7.33203125" customWidth="1"/>
    <col min="3080" max="3080" width="7.6640625" customWidth="1"/>
    <col min="3081" max="3081" width="8.44140625" customWidth="1"/>
    <col min="3082" max="3082" width="7.33203125" customWidth="1"/>
    <col min="3083" max="3084" width="8" customWidth="1"/>
    <col min="3085" max="3085" width="9.5546875" customWidth="1"/>
    <col min="3326" max="3326" width="4.109375" customWidth="1"/>
    <col min="3327" max="3327" width="19.5546875" customWidth="1"/>
    <col min="3328" max="3329" width="9.5546875" customWidth="1"/>
    <col min="3330" max="3330" width="8.44140625" customWidth="1"/>
    <col min="3331" max="3331" width="8" customWidth="1"/>
    <col min="3332" max="3332" width="8.44140625" customWidth="1"/>
    <col min="3333" max="3333" width="7.5546875" customWidth="1"/>
    <col min="3334" max="3335" width="7.33203125" customWidth="1"/>
    <col min="3336" max="3336" width="7.6640625" customWidth="1"/>
    <col min="3337" max="3337" width="8.44140625" customWidth="1"/>
    <col min="3338" max="3338" width="7.33203125" customWidth="1"/>
    <col min="3339" max="3340" width="8" customWidth="1"/>
    <col min="3341" max="3341" width="9.5546875" customWidth="1"/>
    <col min="3582" max="3582" width="4.109375" customWidth="1"/>
    <col min="3583" max="3583" width="19.5546875" customWidth="1"/>
    <col min="3584" max="3585" width="9.5546875" customWidth="1"/>
    <col min="3586" max="3586" width="8.44140625" customWidth="1"/>
    <col min="3587" max="3587" width="8" customWidth="1"/>
    <col min="3588" max="3588" width="8.44140625" customWidth="1"/>
    <col min="3589" max="3589" width="7.5546875" customWidth="1"/>
    <col min="3590" max="3591" width="7.33203125" customWidth="1"/>
    <col min="3592" max="3592" width="7.6640625" customWidth="1"/>
    <col min="3593" max="3593" width="8.44140625" customWidth="1"/>
    <col min="3594" max="3594" width="7.33203125" customWidth="1"/>
    <col min="3595" max="3596" width="8" customWidth="1"/>
    <col min="3597" max="3597" width="9.5546875" customWidth="1"/>
    <col min="3838" max="3838" width="4.109375" customWidth="1"/>
    <col min="3839" max="3839" width="19.5546875" customWidth="1"/>
    <col min="3840" max="3841" width="9.5546875" customWidth="1"/>
    <col min="3842" max="3842" width="8.44140625" customWidth="1"/>
    <col min="3843" max="3843" width="8" customWidth="1"/>
    <col min="3844" max="3844" width="8.44140625" customWidth="1"/>
    <col min="3845" max="3845" width="7.5546875" customWidth="1"/>
    <col min="3846" max="3847" width="7.33203125" customWidth="1"/>
    <col min="3848" max="3848" width="7.6640625" customWidth="1"/>
    <col min="3849" max="3849" width="8.44140625" customWidth="1"/>
    <col min="3850" max="3850" width="7.33203125" customWidth="1"/>
    <col min="3851" max="3852" width="8" customWidth="1"/>
    <col min="3853" max="3853" width="9.5546875" customWidth="1"/>
    <col min="4094" max="4094" width="4.109375" customWidth="1"/>
    <col min="4095" max="4095" width="19.5546875" customWidth="1"/>
    <col min="4096" max="4097" width="9.5546875" customWidth="1"/>
    <col min="4098" max="4098" width="8.44140625" customWidth="1"/>
    <col min="4099" max="4099" width="8" customWidth="1"/>
    <col min="4100" max="4100" width="8.44140625" customWidth="1"/>
    <col min="4101" max="4101" width="7.5546875" customWidth="1"/>
    <col min="4102" max="4103" width="7.33203125" customWidth="1"/>
    <col min="4104" max="4104" width="7.6640625" customWidth="1"/>
    <col min="4105" max="4105" width="8.44140625" customWidth="1"/>
    <col min="4106" max="4106" width="7.33203125" customWidth="1"/>
    <col min="4107" max="4108" width="8" customWidth="1"/>
    <col min="4109" max="4109" width="9.5546875" customWidth="1"/>
    <col min="4350" max="4350" width="4.109375" customWidth="1"/>
    <col min="4351" max="4351" width="19.5546875" customWidth="1"/>
    <col min="4352" max="4353" width="9.5546875" customWidth="1"/>
    <col min="4354" max="4354" width="8.44140625" customWidth="1"/>
    <col min="4355" max="4355" width="8" customWidth="1"/>
    <col min="4356" max="4356" width="8.44140625" customWidth="1"/>
    <col min="4357" max="4357" width="7.5546875" customWidth="1"/>
    <col min="4358" max="4359" width="7.33203125" customWidth="1"/>
    <col min="4360" max="4360" width="7.6640625" customWidth="1"/>
    <col min="4361" max="4361" width="8.44140625" customWidth="1"/>
    <col min="4362" max="4362" width="7.33203125" customWidth="1"/>
    <col min="4363" max="4364" width="8" customWidth="1"/>
    <col min="4365" max="4365" width="9.5546875" customWidth="1"/>
    <col min="4606" max="4606" width="4.109375" customWidth="1"/>
    <col min="4607" max="4607" width="19.5546875" customWidth="1"/>
    <col min="4608" max="4609" width="9.5546875" customWidth="1"/>
    <col min="4610" max="4610" width="8.44140625" customWidth="1"/>
    <col min="4611" max="4611" width="8" customWidth="1"/>
    <col min="4612" max="4612" width="8.44140625" customWidth="1"/>
    <col min="4613" max="4613" width="7.5546875" customWidth="1"/>
    <col min="4614" max="4615" width="7.33203125" customWidth="1"/>
    <col min="4616" max="4616" width="7.6640625" customWidth="1"/>
    <col min="4617" max="4617" width="8.44140625" customWidth="1"/>
    <col min="4618" max="4618" width="7.33203125" customWidth="1"/>
    <col min="4619" max="4620" width="8" customWidth="1"/>
    <col min="4621" max="4621" width="9.5546875" customWidth="1"/>
    <col min="4862" max="4862" width="4.109375" customWidth="1"/>
    <col min="4863" max="4863" width="19.5546875" customWidth="1"/>
    <col min="4864" max="4865" width="9.5546875" customWidth="1"/>
    <col min="4866" max="4866" width="8.44140625" customWidth="1"/>
    <col min="4867" max="4867" width="8" customWidth="1"/>
    <col min="4868" max="4868" width="8.44140625" customWidth="1"/>
    <col min="4869" max="4869" width="7.5546875" customWidth="1"/>
    <col min="4870" max="4871" width="7.33203125" customWidth="1"/>
    <col min="4872" max="4872" width="7.6640625" customWidth="1"/>
    <col min="4873" max="4873" width="8.44140625" customWidth="1"/>
    <col min="4874" max="4874" width="7.33203125" customWidth="1"/>
    <col min="4875" max="4876" width="8" customWidth="1"/>
    <col min="4877" max="4877" width="9.5546875" customWidth="1"/>
    <col min="5118" max="5118" width="4.109375" customWidth="1"/>
    <col min="5119" max="5119" width="19.5546875" customWidth="1"/>
    <col min="5120" max="5121" width="9.5546875" customWidth="1"/>
    <col min="5122" max="5122" width="8.44140625" customWidth="1"/>
    <col min="5123" max="5123" width="8" customWidth="1"/>
    <col min="5124" max="5124" width="8.44140625" customWidth="1"/>
    <col min="5125" max="5125" width="7.5546875" customWidth="1"/>
    <col min="5126" max="5127" width="7.33203125" customWidth="1"/>
    <col min="5128" max="5128" width="7.6640625" customWidth="1"/>
    <col min="5129" max="5129" width="8.44140625" customWidth="1"/>
    <col min="5130" max="5130" width="7.33203125" customWidth="1"/>
    <col min="5131" max="5132" width="8" customWidth="1"/>
    <col min="5133" max="5133" width="9.5546875" customWidth="1"/>
    <col min="5374" max="5374" width="4.109375" customWidth="1"/>
    <col min="5375" max="5375" width="19.5546875" customWidth="1"/>
    <col min="5376" max="5377" width="9.5546875" customWidth="1"/>
    <col min="5378" max="5378" width="8.44140625" customWidth="1"/>
    <col min="5379" max="5379" width="8" customWidth="1"/>
    <col min="5380" max="5380" width="8.44140625" customWidth="1"/>
    <col min="5381" max="5381" width="7.5546875" customWidth="1"/>
    <col min="5382" max="5383" width="7.33203125" customWidth="1"/>
    <col min="5384" max="5384" width="7.6640625" customWidth="1"/>
    <col min="5385" max="5385" width="8.44140625" customWidth="1"/>
    <col min="5386" max="5386" width="7.33203125" customWidth="1"/>
    <col min="5387" max="5388" width="8" customWidth="1"/>
    <col min="5389" max="5389" width="9.5546875" customWidth="1"/>
    <col min="5630" max="5630" width="4.109375" customWidth="1"/>
    <col min="5631" max="5631" width="19.5546875" customWidth="1"/>
    <col min="5632" max="5633" width="9.5546875" customWidth="1"/>
    <col min="5634" max="5634" width="8.44140625" customWidth="1"/>
    <col min="5635" max="5635" width="8" customWidth="1"/>
    <col min="5636" max="5636" width="8.44140625" customWidth="1"/>
    <col min="5637" max="5637" width="7.5546875" customWidth="1"/>
    <col min="5638" max="5639" width="7.33203125" customWidth="1"/>
    <col min="5640" max="5640" width="7.6640625" customWidth="1"/>
    <col min="5641" max="5641" width="8.44140625" customWidth="1"/>
    <col min="5642" max="5642" width="7.33203125" customWidth="1"/>
    <col min="5643" max="5644" width="8" customWidth="1"/>
    <col min="5645" max="5645" width="9.5546875" customWidth="1"/>
    <col min="5886" max="5886" width="4.109375" customWidth="1"/>
    <col min="5887" max="5887" width="19.5546875" customWidth="1"/>
    <col min="5888" max="5889" width="9.5546875" customWidth="1"/>
    <col min="5890" max="5890" width="8.44140625" customWidth="1"/>
    <col min="5891" max="5891" width="8" customWidth="1"/>
    <col min="5892" max="5892" width="8.44140625" customWidth="1"/>
    <col min="5893" max="5893" width="7.5546875" customWidth="1"/>
    <col min="5894" max="5895" width="7.33203125" customWidth="1"/>
    <col min="5896" max="5896" width="7.6640625" customWidth="1"/>
    <col min="5897" max="5897" width="8.44140625" customWidth="1"/>
    <col min="5898" max="5898" width="7.33203125" customWidth="1"/>
    <col min="5899" max="5900" width="8" customWidth="1"/>
    <col min="5901" max="5901" width="9.5546875" customWidth="1"/>
    <col min="6142" max="6142" width="4.109375" customWidth="1"/>
    <col min="6143" max="6143" width="19.5546875" customWidth="1"/>
    <col min="6144" max="6145" width="9.5546875" customWidth="1"/>
    <col min="6146" max="6146" width="8.44140625" customWidth="1"/>
    <col min="6147" max="6147" width="8" customWidth="1"/>
    <col min="6148" max="6148" width="8.44140625" customWidth="1"/>
    <col min="6149" max="6149" width="7.5546875" customWidth="1"/>
    <col min="6150" max="6151" width="7.33203125" customWidth="1"/>
    <col min="6152" max="6152" width="7.6640625" customWidth="1"/>
    <col min="6153" max="6153" width="8.44140625" customWidth="1"/>
    <col min="6154" max="6154" width="7.33203125" customWidth="1"/>
    <col min="6155" max="6156" width="8" customWidth="1"/>
    <col min="6157" max="6157" width="9.5546875" customWidth="1"/>
    <col min="6398" max="6398" width="4.109375" customWidth="1"/>
    <col min="6399" max="6399" width="19.5546875" customWidth="1"/>
    <col min="6400" max="6401" width="9.5546875" customWidth="1"/>
    <col min="6402" max="6402" width="8.44140625" customWidth="1"/>
    <col min="6403" max="6403" width="8" customWidth="1"/>
    <col min="6404" max="6404" width="8.44140625" customWidth="1"/>
    <col min="6405" max="6405" width="7.5546875" customWidth="1"/>
    <col min="6406" max="6407" width="7.33203125" customWidth="1"/>
    <col min="6408" max="6408" width="7.6640625" customWidth="1"/>
    <col min="6409" max="6409" width="8.44140625" customWidth="1"/>
    <col min="6410" max="6410" width="7.33203125" customWidth="1"/>
    <col min="6411" max="6412" width="8" customWidth="1"/>
    <col min="6413" max="6413" width="9.5546875" customWidth="1"/>
    <col min="6654" max="6654" width="4.109375" customWidth="1"/>
    <col min="6655" max="6655" width="19.5546875" customWidth="1"/>
    <col min="6656" max="6657" width="9.5546875" customWidth="1"/>
    <col min="6658" max="6658" width="8.44140625" customWidth="1"/>
    <col min="6659" max="6659" width="8" customWidth="1"/>
    <col min="6660" max="6660" width="8.44140625" customWidth="1"/>
    <col min="6661" max="6661" width="7.5546875" customWidth="1"/>
    <col min="6662" max="6663" width="7.33203125" customWidth="1"/>
    <col min="6664" max="6664" width="7.6640625" customWidth="1"/>
    <col min="6665" max="6665" width="8.44140625" customWidth="1"/>
    <col min="6666" max="6666" width="7.33203125" customWidth="1"/>
    <col min="6667" max="6668" width="8" customWidth="1"/>
    <col min="6669" max="6669" width="9.5546875" customWidth="1"/>
    <col min="6910" max="6910" width="4.109375" customWidth="1"/>
    <col min="6911" max="6911" width="19.5546875" customWidth="1"/>
    <col min="6912" max="6913" width="9.5546875" customWidth="1"/>
    <col min="6914" max="6914" width="8.44140625" customWidth="1"/>
    <col min="6915" max="6915" width="8" customWidth="1"/>
    <col min="6916" max="6916" width="8.44140625" customWidth="1"/>
    <col min="6917" max="6917" width="7.5546875" customWidth="1"/>
    <col min="6918" max="6919" width="7.33203125" customWidth="1"/>
    <col min="6920" max="6920" width="7.6640625" customWidth="1"/>
    <col min="6921" max="6921" width="8.44140625" customWidth="1"/>
    <col min="6922" max="6922" width="7.33203125" customWidth="1"/>
    <col min="6923" max="6924" width="8" customWidth="1"/>
    <col min="6925" max="6925" width="9.5546875" customWidth="1"/>
    <col min="7166" max="7166" width="4.109375" customWidth="1"/>
    <col min="7167" max="7167" width="19.5546875" customWidth="1"/>
    <col min="7168" max="7169" width="9.5546875" customWidth="1"/>
    <col min="7170" max="7170" width="8.44140625" customWidth="1"/>
    <col min="7171" max="7171" width="8" customWidth="1"/>
    <col min="7172" max="7172" width="8.44140625" customWidth="1"/>
    <col min="7173" max="7173" width="7.5546875" customWidth="1"/>
    <col min="7174" max="7175" width="7.33203125" customWidth="1"/>
    <col min="7176" max="7176" width="7.6640625" customWidth="1"/>
    <col min="7177" max="7177" width="8.44140625" customWidth="1"/>
    <col min="7178" max="7178" width="7.33203125" customWidth="1"/>
    <col min="7179" max="7180" width="8" customWidth="1"/>
    <col min="7181" max="7181" width="9.5546875" customWidth="1"/>
    <col min="7422" max="7422" width="4.109375" customWidth="1"/>
    <col min="7423" max="7423" width="19.5546875" customWidth="1"/>
    <col min="7424" max="7425" width="9.5546875" customWidth="1"/>
    <col min="7426" max="7426" width="8.44140625" customWidth="1"/>
    <col min="7427" max="7427" width="8" customWidth="1"/>
    <col min="7428" max="7428" width="8.44140625" customWidth="1"/>
    <col min="7429" max="7429" width="7.5546875" customWidth="1"/>
    <col min="7430" max="7431" width="7.33203125" customWidth="1"/>
    <col min="7432" max="7432" width="7.6640625" customWidth="1"/>
    <col min="7433" max="7433" width="8.44140625" customWidth="1"/>
    <col min="7434" max="7434" width="7.33203125" customWidth="1"/>
    <col min="7435" max="7436" width="8" customWidth="1"/>
    <col min="7437" max="7437" width="9.5546875" customWidth="1"/>
    <col min="7678" max="7678" width="4.109375" customWidth="1"/>
    <col min="7679" max="7679" width="19.5546875" customWidth="1"/>
    <col min="7680" max="7681" width="9.5546875" customWidth="1"/>
    <col min="7682" max="7682" width="8.44140625" customWidth="1"/>
    <col min="7683" max="7683" width="8" customWidth="1"/>
    <col min="7684" max="7684" width="8.44140625" customWidth="1"/>
    <col min="7685" max="7685" width="7.5546875" customWidth="1"/>
    <col min="7686" max="7687" width="7.33203125" customWidth="1"/>
    <col min="7688" max="7688" width="7.6640625" customWidth="1"/>
    <col min="7689" max="7689" width="8.44140625" customWidth="1"/>
    <col min="7690" max="7690" width="7.33203125" customWidth="1"/>
    <col min="7691" max="7692" width="8" customWidth="1"/>
    <col min="7693" max="7693" width="9.5546875" customWidth="1"/>
    <col min="7934" max="7934" width="4.109375" customWidth="1"/>
    <col min="7935" max="7935" width="19.5546875" customWidth="1"/>
    <col min="7936" max="7937" width="9.5546875" customWidth="1"/>
    <col min="7938" max="7938" width="8.44140625" customWidth="1"/>
    <col min="7939" max="7939" width="8" customWidth="1"/>
    <col min="7940" max="7940" width="8.44140625" customWidth="1"/>
    <col min="7941" max="7941" width="7.5546875" customWidth="1"/>
    <col min="7942" max="7943" width="7.33203125" customWidth="1"/>
    <col min="7944" max="7944" width="7.6640625" customWidth="1"/>
    <col min="7945" max="7945" width="8.44140625" customWidth="1"/>
    <col min="7946" max="7946" width="7.33203125" customWidth="1"/>
    <col min="7947" max="7948" width="8" customWidth="1"/>
    <col min="7949" max="7949" width="9.5546875" customWidth="1"/>
    <col min="8190" max="8190" width="4.109375" customWidth="1"/>
    <col min="8191" max="8191" width="19.5546875" customWidth="1"/>
    <col min="8192" max="8193" width="9.5546875" customWidth="1"/>
    <col min="8194" max="8194" width="8.44140625" customWidth="1"/>
    <col min="8195" max="8195" width="8" customWidth="1"/>
    <col min="8196" max="8196" width="8.44140625" customWidth="1"/>
    <col min="8197" max="8197" width="7.5546875" customWidth="1"/>
    <col min="8198" max="8199" width="7.33203125" customWidth="1"/>
    <col min="8200" max="8200" width="7.6640625" customWidth="1"/>
    <col min="8201" max="8201" width="8.44140625" customWidth="1"/>
    <col min="8202" max="8202" width="7.33203125" customWidth="1"/>
    <col min="8203" max="8204" width="8" customWidth="1"/>
    <col min="8205" max="8205" width="9.5546875" customWidth="1"/>
    <col min="8446" max="8446" width="4.109375" customWidth="1"/>
    <col min="8447" max="8447" width="19.5546875" customWidth="1"/>
    <col min="8448" max="8449" width="9.5546875" customWidth="1"/>
    <col min="8450" max="8450" width="8.44140625" customWidth="1"/>
    <col min="8451" max="8451" width="8" customWidth="1"/>
    <col min="8452" max="8452" width="8.44140625" customWidth="1"/>
    <col min="8453" max="8453" width="7.5546875" customWidth="1"/>
    <col min="8454" max="8455" width="7.33203125" customWidth="1"/>
    <col min="8456" max="8456" width="7.6640625" customWidth="1"/>
    <col min="8457" max="8457" width="8.44140625" customWidth="1"/>
    <col min="8458" max="8458" width="7.33203125" customWidth="1"/>
    <col min="8459" max="8460" width="8" customWidth="1"/>
    <col min="8461" max="8461" width="9.5546875" customWidth="1"/>
    <col min="8702" max="8702" width="4.109375" customWidth="1"/>
    <col min="8703" max="8703" width="19.5546875" customWidth="1"/>
    <col min="8704" max="8705" width="9.5546875" customWidth="1"/>
    <col min="8706" max="8706" width="8.44140625" customWidth="1"/>
    <col min="8707" max="8707" width="8" customWidth="1"/>
    <col min="8708" max="8708" width="8.44140625" customWidth="1"/>
    <col min="8709" max="8709" width="7.5546875" customWidth="1"/>
    <col min="8710" max="8711" width="7.33203125" customWidth="1"/>
    <col min="8712" max="8712" width="7.6640625" customWidth="1"/>
    <col min="8713" max="8713" width="8.44140625" customWidth="1"/>
    <col min="8714" max="8714" width="7.33203125" customWidth="1"/>
    <col min="8715" max="8716" width="8" customWidth="1"/>
    <col min="8717" max="8717" width="9.5546875" customWidth="1"/>
    <col min="8958" max="8958" width="4.109375" customWidth="1"/>
    <col min="8959" max="8959" width="19.5546875" customWidth="1"/>
    <col min="8960" max="8961" width="9.5546875" customWidth="1"/>
    <col min="8962" max="8962" width="8.44140625" customWidth="1"/>
    <col min="8963" max="8963" width="8" customWidth="1"/>
    <col min="8964" max="8964" width="8.44140625" customWidth="1"/>
    <col min="8965" max="8965" width="7.5546875" customWidth="1"/>
    <col min="8966" max="8967" width="7.33203125" customWidth="1"/>
    <col min="8968" max="8968" width="7.6640625" customWidth="1"/>
    <col min="8969" max="8969" width="8.44140625" customWidth="1"/>
    <col min="8970" max="8970" width="7.33203125" customWidth="1"/>
    <col min="8971" max="8972" width="8" customWidth="1"/>
    <col min="8973" max="8973" width="9.5546875" customWidth="1"/>
    <col min="9214" max="9214" width="4.109375" customWidth="1"/>
    <col min="9215" max="9215" width="19.5546875" customWidth="1"/>
    <col min="9216" max="9217" width="9.5546875" customWidth="1"/>
    <col min="9218" max="9218" width="8.44140625" customWidth="1"/>
    <col min="9219" max="9219" width="8" customWidth="1"/>
    <col min="9220" max="9220" width="8.44140625" customWidth="1"/>
    <col min="9221" max="9221" width="7.5546875" customWidth="1"/>
    <col min="9222" max="9223" width="7.33203125" customWidth="1"/>
    <col min="9224" max="9224" width="7.6640625" customWidth="1"/>
    <col min="9225" max="9225" width="8.44140625" customWidth="1"/>
    <col min="9226" max="9226" width="7.33203125" customWidth="1"/>
    <col min="9227" max="9228" width="8" customWidth="1"/>
    <col min="9229" max="9229" width="9.5546875" customWidth="1"/>
    <col min="9470" max="9470" width="4.109375" customWidth="1"/>
    <col min="9471" max="9471" width="19.5546875" customWidth="1"/>
    <col min="9472" max="9473" width="9.5546875" customWidth="1"/>
    <col min="9474" max="9474" width="8.44140625" customWidth="1"/>
    <col min="9475" max="9475" width="8" customWidth="1"/>
    <col min="9476" max="9476" width="8.44140625" customWidth="1"/>
    <col min="9477" max="9477" width="7.5546875" customWidth="1"/>
    <col min="9478" max="9479" width="7.33203125" customWidth="1"/>
    <col min="9480" max="9480" width="7.6640625" customWidth="1"/>
    <col min="9481" max="9481" width="8.44140625" customWidth="1"/>
    <col min="9482" max="9482" width="7.33203125" customWidth="1"/>
    <col min="9483" max="9484" width="8" customWidth="1"/>
    <col min="9485" max="9485" width="9.5546875" customWidth="1"/>
    <col min="9726" max="9726" width="4.109375" customWidth="1"/>
    <col min="9727" max="9727" width="19.5546875" customWidth="1"/>
    <col min="9728" max="9729" width="9.5546875" customWidth="1"/>
    <col min="9730" max="9730" width="8.44140625" customWidth="1"/>
    <col min="9731" max="9731" width="8" customWidth="1"/>
    <col min="9732" max="9732" width="8.44140625" customWidth="1"/>
    <col min="9733" max="9733" width="7.5546875" customWidth="1"/>
    <col min="9734" max="9735" width="7.33203125" customWidth="1"/>
    <col min="9736" max="9736" width="7.6640625" customWidth="1"/>
    <col min="9737" max="9737" width="8.44140625" customWidth="1"/>
    <col min="9738" max="9738" width="7.33203125" customWidth="1"/>
    <col min="9739" max="9740" width="8" customWidth="1"/>
    <col min="9741" max="9741" width="9.5546875" customWidth="1"/>
    <col min="9982" max="9982" width="4.109375" customWidth="1"/>
    <col min="9983" max="9983" width="19.5546875" customWidth="1"/>
    <col min="9984" max="9985" width="9.5546875" customWidth="1"/>
    <col min="9986" max="9986" width="8.44140625" customWidth="1"/>
    <col min="9987" max="9987" width="8" customWidth="1"/>
    <col min="9988" max="9988" width="8.44140625" customWidth="1"/>
    <col min="9989" max="9989" width="7.5546875" customWidth="1"/>
    <col min="9990" max="9991" width="7.33203125" customWidth="1"/>
    <col min="9992" max="9992" width="7.6640625" customWidth="1"/>
    <col min="9993" max="9993" width="8.44140625" customWidth="1"/>
    <col min="9994" max="9994" width="7.33203125" customWidth="1"/>
    <col min="9995" max="9996" width="8" customWidth="1"/>
    <col min="9997" max="9997" width="9.5546875" customWidth="1"/>
    <col min="10238" max="10238" width="4.109375" customWidth="1"/>
    <col min="10239" max="10239" width="19.5546875" customWidth="1"/>
    <col min="10240" max="10241" width="9.5546875" customWidth="1"/>
    <col min="10242" max="10242" width="8.44140625" customWidth="1"/>
    <col min="10243" max="10243" width="8" customWidth="1"/>
    <col min="10244" max="10244" width="8.44140625" customWidth="1"/>
    <col min="10245" max="10245" width="7.5546875" customWidth="1"/>
    <col min="10246" max="10247" width="7.33203125" customWidth="1"/>
    <col min="10248" max="10248" width="7.6640625" customWidth="1"/>
    <col min="10249" max="10249" width="8.44140625" customWidth="1"/>
    <col min="10250" max="10250" width="7.33203125" customWidth="1"/>
    <col min="10251" max="10252" width="8" customWidth="1"/>
    <col min="10253" max="10253" width="9.5546875" customWidth="1"/>
    <col min="10494" max="10494" width="4.109375" customWidth="1"/>
    <col min="10495" max="10495" width="19.5546875" customWidth="1"/>
    <col min="10496" max="10497" width="9.5546875" customWidth="1"/>
    <col min="10498" max="10498" width="8.44140625" customWidth="1"/>
    <col min="10499" max="10499" width="8" customWidth="1"/>
    <col min="10500" max="10500" width="8.44140625" customWidth="1"/>
    <col min="10501" max="10501" width="7.5546875" customWidth="1"/>
    <col min="10502" max="10503" width="7.33203125" customWidth="1"/>
    <col min="10504" max="10504" width="7.6640625" customWidth="1"/>
    <col min="10505" max="10505" width="8.44140625" customWidth="1"/>
    <col min="10506" max="10506" width="7.33203125" customWidth="1"/>
    <col min="10507" max="10508" width="8" customWidth="1"/>
    <col min="10509" max="10509" width="9.5546875" customWidth="1"/>
    <col min="10750" max="10750" width="4.109375" customWidth="1"/>
    <col min="10751" max="10751" width="19.5546875" customWidth="1"/>
    <col min="10752" max="10753" width="9.5546875" customWidth="1"/>
    <col min="10754" max="10754" width="8.44140625" customWidth="1"/>
    <col min="10755" max="10755" width="8" customWidth="1"/>
    <col min="10756" max="10756" width="8.44140625" customWidth="1"/>
    <col min="10757" max="10757" width="7.5546875" customWidth="1"/>
    <col min="10758" max="10759" width="7.33203125" customWidth="1"/>
    <col min="10760" max="10760" width="7.6640625" customWidth="1"/>
    <col min="10761" max="10761" width="8.44140625" customWidth="1"/>
    <col min="10762" max="10762" width="7.33203125" customWidth="1"/>
    <col min="10763" max="10764" width="8" customWidth="1"/>
    <col min="10765" max="10765" width="9.5546875" customWidth="1"/>
    <col min="11006" max="11006" width="4.109375" customWidth="1"/>
    <col min="11007" max="11007" width="19.5546875" customWidth="1"/>
    <col min="11008" max="11009" width="9.5546875" customWidth="1"/>
    <col min="11010" max="11010" width="8.44140625" customWidth="1"/>
    <col min="11011" max="11011" width="8" customWidth="1"/>
    <col min="11012" max="11012" width="8.44140625" customWidth="1"/>
    <col min="11013" max="11013" width="7.5546875" customWidth="1"/>
    <col min="11014" max="11015" width="7.33203125" customWidth="1"/>
    <col min="11016" max="11016" width="7.6640625" customWidth="1"/>
    <col min="11017" max="11017" width="8.44140625" customWidth="1"/>
    <col min="11018" max="11018" width="7.33203125" customWidth="1"/>
    <col min="11019" max="11020" width="8" customWidth="1"/>
    <col min="11021" max="11021" width="9.5546875" customWidth="1"/>
    <col min="11262" max="11262" width="4.109375" customWidth="1"/>
    <col min="11263" max="11263" width="19.5546875" customWidth="1"/>
    <col min="11264" max="11265" width="9.5546875" customWidth="1"/>
    <col min="11266" max="11266" width="8.44140625" customWidth="1"/>
    <col min="11267" max="11267" width="8" customWidth="1"/>
    <col min="11268" max="11268" width="8.44140625" customWidth="1"/>
    <col min="11269" max="11269" width="7.5546875" customWidth="1"/>
    <col min="11270" max="11271" width="7.33203125" customWidth="1"/>
    <col min="11272" max="11272" width="7.6640625" customWidth="1"/>
    <col min="11273" max="11273" width="8.44140625" customWidth="1"/>
    <col min="11274" max="11274" width="7.33203125" customWidth="1"/>
    <col min="11275" max="11276" width="8" customWidth="1"/>
    <col min="11277" max="11277" width="9.5546875" customWidth="1"/>
    <col min="11518" max="11518" width="4.109375" customWidth="1"/>
    <col min="11519" max="11519" width="19.5546875" customWidth="1"/>
    <col min="11520" max="11521" width="9.5546875" customWidth="1"/>
    <col min="11522" max="11522" width="8.44140625" customWidth="1"/>
    <col min="11523" max="11523" width="8" customWidth="1"/>
    <col min="11524" max="11524" width="8.44140625" customWidth="1"/>
    <col min="11525" max="11525" width="7.5546875" customWidth="1"/>
    <col min="11526" max="11527" width="7.33203125" customWidth="1"/>
    <col min="11528" max="11528" width="7.6640625" customWidth="1"/>
    <col min="11529" max="11529" width="8.44140625" customWidth="1"/>
    <col min="11530" max="11530" width="7.33203125" customWidth="1"/>
    <col min="11531" max="11532" width="8" customWidth="1"/>
    <col min="11533" max="11533" width="9.5546875" customWidth="1"/>
    <col min="11774" max="11774" width="4.109375" customWidth="1"/>
    <col min="11775" max="11775" width="19.5546875" customWidth="1"/>
    <col min="11776" max="11777" width="9.5546875" customWidth="1"/>
    <col min="11778" max="11778" width="8.44140625" customWidth="1"/>
    <col min="11779" max="11779" width="8" customWidth="1"/>
    <col min="11780" max="11780" width="8.44140625" customWidth="1"/>
    <col min="11781" max="11781" width="7.5546875" customWidth="1"/>
    <col min="11782" max="11783" width="7.33203125" customWidth="1"/>
    <col min="11784" max="11784" width="7.6640625" customWidth="1"/>
    <col min="11785" max="11785" width="8.44140625" customWidth="1"/>
    <col min="11786" max="11786" width="7.33203125" customWidth="1"/>
    <col min="11787" max="11788" width="8" customWidth="1"/>
    <col min="11789" max="11789" width="9.5546875" customWidth="1"/>
    <col min="12030" max="12030" width="4.109375" customWidth="1"/>
    <col min="12031" max="12031" width="19.5546875" customWidth="1"/>
    <col min="12032" max="12033" width="9.5546875" customWidth="1"/>
    <col min="12034" max="12034" width="8.44140625" customWidth="1"/>
    <col min="12035" max="12035" width="8" customWidth="1"/>
    <col min="12036" max="12036" width="8.44140625" customWidth="1"/>
    <col min="12037" max="12037" width="7.5546875" customWidth="1"/>
    <col min="12038" max="12039" width="7.33203125" customWidth="1"/>
    <col min="12040" max="12040" width="7.6640625" customWidth="1"/>
    <col min="12041" max="12041" width="8.44140625" customWidth="1"/>
    <col min="12042" max="12042" width="7.33203125" customWidth="1"/>
    <col min="12043" max="12044" width="8" customWidth="1"/>
    <col min="12045" max="12045" width="9.5546875" customWidth="1"/>
    <col min="12286" max="12286" width="4.109375" customWidth="1"/>
    <col min="12287" max="12287" width="19.5546875" customWidth="1"/>
    <col min="12288" max="12289" width="9.5546875" customWidth="1"/>
    <col min="12290" max="12290" width="8.44140625" customWidth="1"/>
    <col min="12291" max="12291" width="8" customWidth="1"/>
    <col min="12292" max="12292" width="8.44140625" customWidth="1"/>
    <col min="12293" max="12293" width="7.5546875" customWidth="1"/>
    <col min="12294" max="12295" width="7.33203125" customWidth="1"/>
    <col min="12296" max="12296" width="7.6640625" customWidth="1"/>
    <col min="12297" max="12297" width="8.44140625" customWidth="1"/>
    <col min="12298" max="12298" width="7.33203125" customWidth="1"/>
    <col min="12299" max="12300" width="8" customWidth="1"/>
    <col min="12301" max="12301" width="9.5546875" customWidth="1"/>
    <col min="12542" max="12542" width="4.109375" customWidth="1"/>
    <col min="12543" max="12543" width="19.5546875" customWidth="1"/>
    <col min="12544" max="12545" width="9.5546875" customWidth="1"/>
    <col min="12546" max="12546" width="8.44140625" customWidth="1"/>
    <col min="12547" max="12547" width="8" customWidth="1"/>
    <col min="12548" max="12548" width="8.44140625" customWidth="1"/>
    <col min="12549" max="12549" width="7.5546875" customWidth="1"/>
    <col min="12550" max="12551" width="7.33203125" customWidth="1"/>
    <col min="12552" max="12552" width="7.6640625" customWidth="1"/>
    <col min="12553" max="12553" width="8.44140625" customWidth="1"/>
    <col min="12554" max="12554" width="7.33203125" customWidth="1"/>
    <col min="12555" max="12556" width="8" customWidth="1"/>
    <col min="12557" max="12557" width="9.5546875" customWidth="1"/>
    <col min="12798" max="12798" width="4.109375" customWidth="1"/>
    <col min="12799" max="12799" width="19.5546875" customWidth="1"/>
    <col min="12800" max="12801" width="9.5546875" customWidth="1"/>
    <col min="12802" max="12802" width="8.44140625" customWidth="1"/>
    <col min="12803" max="12803" width="8" customWidth="1"/>
    <col min="12804" max="12804" width="8.44140625" customWidth="1"/>
    <col min="12805" max="12805" width="7.5546875" customWidth="1"/>
    <col min="12806" max="12807" width="7.33203125" customWidth="1"/>
    <col min="12808" max="12808" width="7.6640625" customWidth="1"/>
    <col min="12809" max="12809" width="8.44140625" customWidth="1"/>
    <col min="12810" max="12810" width="7.33203125" customWidth="1"/>
    <col min="12811" max="12812" width="8" customWidth="1"/>
    <col min="12813" max="12813" width="9.5546875" customWidth="1"/>
    <col min="13054" max="13054" width="4.109375" customWidth="1"/>
    <col min="13055" max="13055" width="19.5546875" customWidth="1"/>
    <col min="13056" max="13057" width="9.5546875" customWidth="1"/>
    <col min="13058" max="13058" width="8.44140625" customWidth="1"/>
    <col min="13059" max="13059" width="8" customWidth="1"/>
    <col min="13060" max="13060" width="8.44140625" customWidth="1"/>
    <col min="13061" max="13061" width="7.5546875" customWidth="1"/>
    <col min="13062" max="13063" width="7.33203125" customWidth="1"/>
    <col min="13064" max="13064" width="7.6640625" customWidth="1"/>
    <col min="13065" max="13065" width="8.44140625" customWidth="1"/>
    <col min="13066" max="13066" width="7.33203125" customWidth="1"/>
    <col min="13067" max="13068" width="8" customWidth="1"/>
    <col min="13069" max="13069" width="9.5546875" customWidth="1"/>
    <col min="13310" max="13310" width="4.109375" customWidth="1"/>
    <col min="13311" max="13311" width="19.5546875" customWidth="1"/>
    <col min="13312" max="13313" width="9.5546875" customWidth="1"/>
    <col min="13314" max="13314" width="8.44140625" customWidth="1"/>
    <col min="13315" max="13315" width="8" customWidth="1"/>
    <col min="13316" max="13316" width="8.44140625" customWidth="1"/>
    <col min="13317" max="13317" width="7.5546875" customWidth="1"/>
    <col min="13318" max="13319" width="7.33203125" customWidth="1"/>
    <col min="13320" max="13320" width="7.6640625" customWidth="1"/>
    <col min="13321" max="13321" width="8.44140625" customWidth="1"/>
    <col min="13322" max="13322" width="7.33203125" customWidth="1"/>
    <col min="13323" max="13324" width="8" customWidth="1"/>
    <col min="13325" max="13325" width="9.5546875" customWidth="1"/>
    <col min="13566" max="13566" width="4.109375" customWidth="1"/>
    <col min="13567" max="13567" width="19.5546875" customWidth="1"/>
    <col min="13568" max="13569" width="9.5546875" customWidth="1"/>
    <col min="13570" max="13570" width="8.44140625" customWidth="1"/>
    <col min="13571" max="13571" width="8" customWidth="1"/>
    <col min="13572" max="13572" width="8.44140625" customWidth="1"/>
    <col min="13573" max="13573" width="7.5546875" customWidth="1"/>
    <col min="13574" max="13575" width="7.33203125" customWidth="1"/>
    <col min="13576" max="13576" width="7.6640625" customWidth="1"/>
    <col min="13577" max="13577" width="8.44140625" customWidth="1"/>
    <col min="13578" max="13578" width="7.33203125" customWidth="1"/>
    <col min="13579" max="13580" width="8" customWidth="1"/>
    <col min="13581" max="13581" width="9.5546875" customWidth="1"/>
    <col min="13822" max="13822" width="4.109375" customWidth="1"/>
    <col min="13823" max="13823" width="19.5546875" customWidth="1"/>
    <col min="13824" max="13825" width="9.5546875" customWidth="1"/>
    <col min="13826" max="13826" width="8.44140625" customWidth="1"/>
    <col min="13827" max="13827" width="8" customWidth="1"/>
    <col min="13828" max="13828" width="8.44140625" customWidth="1"/>
    <col min="13829" max="13829" width="7.5546875" customWidth="1"/>
    <col min="13830" max="13831" width="7.33203125" customWidth="1"/>
    <col min="13832" max="13832" width="7.6640625" customWidth="1"/>
    <col min="13833" max="13833" width="8.44140625" customWidth="1"/>
    <col min="13834" max="13834" width="7.33203125" customWidth="1"/>
    <col min="13835" max="13836" width="8" customWidth="1"/>
    <col min="13837" max="13837" width="9.5546875" customWidth="1"/>
    <col min="14078" max="14078" width="4.109375" customWidth="1"/>
    <col min="14079" max="14079" width="19.5546875" customWidth="1"/>
    <col min="14080" max="14081" width="9.5546875" customWidth="1"/>
    <col min="14082" max="14082" width="8.44140625" customWidth="1"/>
    <col min="14083" max="14083" width="8" customWidth="1"/>
    <col min="14084" max="14084" width="8.44140625" customWidth="1"/>
    <col min="14085" max="14085" width="7.5546875" customWidth="1"/>
    <col min="14086" max="14087" width="7.33203125" customWidth="1"/>
    <col min="14088" max="14088" width="7.6640625" customWidth="1"/>
    <col min="14089" max="14089" width="8.44140625" customWidth="1"/>
    <col min="14090" max="14090" width="7.33203125" customWidth="1"/>
    <col min="14091" max="14092" width="8" customWidth="1"/>
    <col min="14093" max="14093" width="9.5546875" customWidth="1"/>
    <col min="14334" max="14334" width="4.109375" customWidth="1"/>
    <col min="14335" max="14335" width="19.5546875" customWidth="1"/>
    <col min="14336" max="14337" width="9.5546875" customWidth="1"/>
    <col min="14338" max="14338" width="8.44140625" customWidth="1"/>
    <col min="14339" max="14339" width="8" customWidth="1"/>
    <col min="14340" max="14340" width="8.44140625" customWidth="1"/>
    <col min="14341" max="14341" width="7.5546875" customWidth="1"/>
    <col min="14342" max="14343" width="7.33203125" customWidth="1"/>
    <col min="14344" max="14344" width="7.6640625" customWidth="1"/>
    <col min="14345" max="14345" width="8.44140625" customWidth="1"/>
    <col min="14346" max="14346" width="7.33203125" customWidth="1"/>
    <col min="14347" max="14348" width="8" customWidth="1"/>
    <col min="14349" max="14349" width="9.5546875" customWidth="1"/>
    <col min="14590" max="14590" width="4.109375" customWidth="1"/>
    <col min="14591" max="14591" width="19.5546875" customWidth="1"/>
    <col min="14592" max="14593" width="9.5546875" customWidth="1"/>
    <col min="14594" max="14594" width="8.44140625" customWidth="1"/>
    <col min="14595" max="14595" width="8" customWidth="1"/>
    <col min="14596" max="14596" width="8.44140625" customWidth="1"/>
    <col min="14597" max="14597" width="7.5546875" customWidth="1"/>
    <col min="14598" max="14599" width="7.33203125" customWidth="1"/>
    <col min="14600" max="14600" width="7.6640625" customWidth="1"/>
    <col min="14601" max="14601" width="8.44140625" customWidth="1"/>
    <col min="14602" max="14602" width="7.33203125" customWidth="1"/>
    <col min="14603" max="14604" width="8" customWidth="1"/>
    <col min="14605" max="14605" width="9.5546875" customWidth="1"/>
    <col min="14846" max="14846" width="4.109375" customWidth="1"/>
    <col min="14847" max="14847" width="19.5546875" customWidth="1"/>
    <col min="14848" max="14849" width="9.5546875" customWidth="1"/>
    <col min="14850" max="14850" width="8.44140625" customWidth="1"/>
    <col min="14851" max="14851" width="8" customWidth="1"/>
    <col min="14852" max="14852" width="8.44140625" customWidth="1"/>
    <col min="14853" max="14853" width="7.5546875" customWidth="1"/>
    <col min="14854" max="14855" width="7.33203125" customWidth="1"/>
    <col min="14856" max="14856" width="7.6640625" customWidth="1"/>
    <col min="14857" max="14857" width="8.44140625" customWidth="1"/>
    <col min="14858" max="14858" width="7.33203125" customWidth="1"/>
    <col min="14859" max="14860" width="8" customWidth="1"/>
    <col min="14861" max="14861" width="9.5546875" customWidth="1"/>
    <col min="15102" max="15102" width="4.109375" customWidth="1"/>
    <col min="15103" max="15103" width="19.5546875" customWidth="1"/>
    <col min="15104" max="15105" width="9.5546875" customWidth="1"/>
    <col min="15106" max="15106" width="8.44140625" customWidth="1"/>
    <col min="15107" max="15107" width="8" customWidth="1"/>
    <col min="15108" max="15108" width="8.44140625" customWidth="1"/>
    <col min="15109" max="15109" width="7.5546875" customWidth="1"/>
    <col min="15110" max="15111" width="7.33203125" customWidth="1"/>
    <col min="15112" max="15112" width="7.6640625" customWidth="1"/>
    <col min="15113" max="15113" width="8.44140625" customWidth="1"/>
    <col min="15114" max="15114" width="7.33203125" customWidth="1"/>
    <col min="15115" max="15116" width="8" customWidth="1"/>
    <col min="15117" max="15117" width="9.5546875" customWidth="1"/>
    <col min="15358" max="15358" width="4.109375" customWidth="1"/>
    <col min="15359" max="15359" width="19.5546875" customWidth="1"/>
    <col min="15360" max="15361" width="9.5546875" customWidth="1"/>
    <col min="15362" max="15362" width="8.44140625" customWidth="1"/>
    <col min="15363" max="15363" width="8" customWidth="1"/>
    <col min="15364" max="15364" width="8.44140625" customWidth="1"/>
    <col min="15365" max="15365" width="7.5546875" customWidth="1"/>
    <col min="15366" max="15367" width="7.33203125" customWidth="1"/>
    <col min="15368" max="15368" width="7.6640625" customWidth="1"/>
    <col min="15369" max="15369" width="8.44140625" customWidth="1"/>
    <col min="15370" max="15370" width="7.33203125" customWidth="1"/>
    <col min="15371" max="15372" width="8" customWidth="1"/>
    <col min="15373" max="15373" width="9.5546875" customWidth="1"/>
    <col min="15614" max="15614" width="4.109375" customWidth="1"/>
    <col min="15615" max="15615" width="19.5546875" customWidth="1"/>
    <col min="15616" max="15617" width="9.5546875" customWidth="1"/>
    <col min="15618" max="15618" width="8.44140625" customWidth="1"/>
    <col min="15619" max="15619" width="8" customWidth="1"/>
    <col min="15620" max="15620" width="8.44140625" customWidth="1"/>
    <col min="15621" max="15621" width="7.5546875" customWidth="1"/>
    <col min="15622" max="15623" width="7.33203125" customWidth="1"/>
    <col min="15624" max="15624" width="7.6640625" customWidth="1"/>
    <col min="15625" max="15625" width="8.44140625" customWidth="1"/>
    <col min="15626" max="15626" width="7.33203125" customWidth="1"/>
    <col min="15627" max="15628" width="8" customWidth="1"/>
    <col min="15629" max="15629" width="9.5546875" customWidth="1"/>
    <col min="15870" max="15870" width="4.109375" customWidth="1"/>
    <col min="15871" max="15871" width="19.5546875" customWidth="1"/>
    <col min="15872" max="15873" width="9.5546875" customWidth="1"/>
    <col min="15874" max="15874" width="8.44140625" customWidth="1"/>
    <col min="15875" max="15875" width="8" customWidth="1"/>
    <col min="15876" max="15876" width="8.44140625" customWidth="1"/>
    <col min="15877" max="15877" width="7.5546875" customWidth="1"/>
    <col min="15878" max="15879" width="7.33203125" customWidth="1"/>
    <col min="15880" max="15880" width="7.6640625" customWidth="1"/>
    <col min="15881" max="15881" width="8.44140625" customWidth="1"/>
    <col min="15882" max="15882" width="7.33203125" customWidth="1"/>
    <col min="15883" max="15884" width="8" customWidth="1"/>
    <col min="15885" max="15885" width="9.5546875" customWidth="1"/>
    <col min="16126" max="16126" width="4.109375" customWidth="1"/>
    <col min="16127" max="16127" width="19.5546875" customWidth="1"/>
    <col min="16128" max="16129" width="9.5546875" customWidth="1"/>
    <col min="16130" max="16130" width="8.44140625" customWidth="1"/>
    <col min="16131" max="16131" width="8" customWidth="1"/>
    <col min="16132" max="16132" width="8.44140625" customWidth="1"/>
    <col min="16133" max="16133" width="7.5546875" customWidth="1"/>
    <col min="16134" max="16135" width="7.33203125" customWidth="1"/>
    <col min="16136" max="16136" width="7.6640625" customWidth="1"/>
    <col min="16137" max="16137" width="8.44140625" customWidth="1"/>
    <col min="16138" max="16138" width="7.33203125" customWidth="1"/>
    <col min="16139" max="16140" width="8" customWidth="1"/>
    <col min="16141" max="16141" width="9.5546875" customWidth="1"/>
  </cols>
  <sheetData>
    <row r="1" spans="1:16" ht="15.6" x14ac:dyDescent="0.3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6" x14ac:dyDescent="0.3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6" x14ac:dyDescent="0.3">
      <c r="A3" s="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33.75" customHeight="1" x14ac:dyDescent="0.3">
      <c r="A4" s="52" t="s">
        <v>2</v>
      </c>
      <c r="B4" s="55" t="s">
        <v>3</v>
      </c>
      <c r="C4" s="58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1" t="s">
        <v>9</v>
      </c>
      <c r="I4" s="41" t="s">
        <v>10</v>
      </c>
      <c r="J4" s="41" t="s">
        <v>11</v>
      </c>
      <c r="K4" s="41" t="s">
        <v>12</v>
      </c>
      <c r="L4" s="41" t="s">
        <v>13</v>
      </c>
      <c r="M4" s="41" t="s">
        <v>14</v>
      </c>
      <c r="N4" s="41" t="s">
        <v>15</v>
      </c>
      <c r="O4" s="44" t="s">
        <v>16</v>
      </c>
      <c r="P4" s="47" t="s">
        <v>17</v>
      </c>
    </row>
    <row r="5" spans="1:16" ht="35.25" customHeight="1" x14ac:dyDescent="0.3">
      <c r="A5" s="53"/>
      <c r="B5" s="56"/>
      <c r="C5" s="5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5"/>
      <c r="P5" s="48"/>
    </row>
    <row r="6" spans="1:16" ht="42.75" customHeight="1" x14ac:dyDescent="0.3">
      <c r="A6" s="53"/>
      <c r="B6" s="56"/>
      <c r="C6" s="59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/>
      <c r="P6" s="48"/>
    </row>
    <row r="7" spans="1:16" ht="90" customHeight="1" x14ac:dyDescent="0.3">
      <c r="A7" s="53"/>
      <c r="B7" s="56"/>
      <c r="C7" s="5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5"/>
      <c r="P7" s="48"/>
    </row>
    <row r="8" spans="1:16" ht="33" customHeight="1" x14ac:dyDescent="0.3">
      <c r="A8" s="54"/>
      <c r="B8" s="57"/>
      <c r="C8" s="60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6"/>
      <c r="P8" s="49"/>
    </row>
    <row r="9" spans="1:16" ht="47.25" hidden="1" customHeight="1" x14ac:dyDescent="0.3">
      <c r="A9" s="2"/>
      <c r="B9" s="3"/>
      <c r="C9" s="3"/>
      <c r="D9" s="4"/>
      <c r="E9" s="5"/>
      <c r="F9" s="5"/>
      <c r="G9" s="5"/>
      <c r="H9" s="5"/>
      <c r="I9" s="5"/>
      <c r="J9" s="5"/>
      <c r="K9" s="6"/>
      <c r="L9" s="5"/>
      <c r="M9" s="5"/>
      <c r="N9" s="7"/>
      <c r="O9" s="8"/>
      <c r="P9" s="9"/>
    </row>
    <row r="10" spans="1:16" x14ac:dyDescent="0.3">
      <c r="A10" s="10">
        <v>1</v>
      </c>
      <c r="B10" s="11">
        <v>2</v>
      </c>
      <c r="C10" s="11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3">
        <v>10</v>
      </c>
      <c r="K10" s="12">
        <v>11</v>
      </c>
      <c r="L10" s="12">
        <v>11</v>
      </c>
      <c r="M10" s="12">
        <v>12</v>
      </c>
      <c r="N10" s="12">
        <v>13</v>
      </c>
      <c r="O10" s="14">
        <v>14</v>
      </c>
      <c r="P10" s="15">
        <v>15</v>
      </c>
    </row>
    <row r="11" spans="1:16" ht="26.4" x14ac:dyDescent="0.3">
      <c r="A11" s="16"/>
      <c r="B11" s="17" t="s">
        <v>18</v>
      </c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1"/>
    </row>
    <row r="12" spans="1:16" x14ac:dyDescent="0.3">
      <c r="A12" s="22">
        <v>1</v>
      </c>
      <c r="B12" s="23" t="s">
        <v>19</v>
      </c>
      <c r="C12" s="23">
        <v>4962.3500000000004</v>
      </c>
      <c r="D12" s="24">
        <v>2.52</v>
      </c>
      <c r="E12" s="24">
        <v>13.85</v>
      </c>
      <c r="F12" s="24">
        <v>1.24</v>
      </c>
      <c r="G12" s="24">
        <v>16.07</v>
      </c>
      <c r="H12" s="24">
        <v>15.24</v>
      </c>
      <c r="I12" s="24">
        <v>2.6</v>
      </c>
      <c r="J12" s="24">
        <v>10.87</v>
      </c>
      <c r="K12" s="25"/>
      <c r="L12" s="24">
        <v>0</v>
      </c>
      <c r="M12" s="24">
        <v>0.61</v>
      </c>
      <c r="N12" s="24">
        <v>0</v>
      </c>
      <c r="O12" s="26">
        <v>4.12</v>
      </c>
      <c r="P12" s="27">
        <f>D12+E12+F12+G12+H12+I12+J12+K12+L12+M12+O12</f>
        <v>67.12</v>
      </c>
    </row>
    <row r="13" spans="1:16" x14ac:dyDescent="0.3">
      <c r="A13" s="29">
        <v>2</v>
      </c>
      <c r="B13" s="30" t="s">
        <v>20</v>
      </c>
      <c r="C13" s="30">
        <v>3263.3</v>
      </c>
      <c r="D13" s="31">
        <v>4.34</v>
      </c>
      <c r="E13" s="31">
        <v>8.83</v>
      </c>
      <c r="F13" s="32">
        <v>1.1200000000000001</v>
      </c>
      <c r="G13" s="32">
        <v>17.88</v>
      </c>
      <c r="H13" s="32">
        <v>14.97</v>
      </c>
      <c r="I13" s="32">
        <v>4.76</v>
      </c>
      <c r="J13" s="32">
        <v>9.48</v>
      </c>
      <c r="K13" s="32"/>
      <c r="L13" s="32">
        <v>0</v>
      </c>
      <c r="M13" s="32">
        <v>0.17</v>
      </c>
      <c r="N13" s="32">
        <v>0</v>
      </c>
      <c r="O13" s="32">
        <v>3.21</v>
      </c>
      <c r="P13" s="27">
        <f t="shared" ref="P13:P76" si="0">D13+E13+F13+G13+H13+I13+J13+K13+L13+M13+O13</f>
        <v>64.759999999999991</v>
      </c>
    </row>
    <row r="14" spans="1:16" x14ac:dyDescent="0.3">
      <c r="A14" s="29">
        <v>3</v>
      </c>
      <c r="B14" s="30" t="s">
        <v>21</v>
      </c>
      <c r="C14" s="30">
        <v>3095.3</v>
      </c>
      <c r="D14" s="31">
        <v>1.22</v>
      </c>
      <c r="E14" s="31">
        <v>15.2</v>
      </c>
      <c r="F14" s="32">
        <v>1.31</v>
      </c>
      <c r="G14" s="32">
        <v>8.5500000000000007</v>
      </c>
      <c r="H14" s="32">
        <v>14.97</v>
      </c>
      <c r="I14" s="32">
        <v>8.2100000000000009</v>
      </c>
      <c r="J14" s="32">
        <v>14.14</v>
      </c>
      <c r="K14" s="32"/>
      <c r="L14" s="32">
        <v>0</v>
      </c>
      <c r="M14" s="32">
        <v>1.19</v>
      </c>
      <c r="N14" s="32">
        <v>0</v>
      </c>
      <c r="O14" s="32">
        <v>2.66</v>
      </c>
      <c r="P14" s="27">
        <f t="shared" si="0"/>
        <v>67.45</v>
      </c>
    </row>
    <row r="15" spans="1:16" x14ac:dyDescent="0.3">
      <c r="A15" s="29">
        <v>4</v>
      </c>
      <c r="B15" s="33" t="s">
        <v>22</v>
      </c>
      <c r="C15" s="33">
        <v>7085.74</v>
      </c>
      <c r="D15" s="32">
        <v>8.94</v>
      </c>
      <c r="E15" s="32">
        <v>12.31</v>
      </c>
      <c r="F15" s="32">
        <v>5.36</v>
      </c>
      <c r="G15" s="32">
        <v>3.05</v>
      </c>
      <c r="H15" s="32">
        <v>15.74</v>
      </c>
      <c r="I15" s="32">
        <v>4.9400000000000004</v>
      </c>
      <c r="J15" s="32">
        <v>12.34</v>
      </c>
      <c r="K15" s="32"/>
      <c r="L15" s="32">
        <v>3.29</v>
      </c>
      <c r="M15" s="32">
        <v>1.42</v>
      </c>
      <c r="N15" s="32">
        <v>0</v>
      </c>
      <c r="O15" s="32">
        <v>5.37</v>
      </c>
      <c r="P15" s="27">
        <f t="shared" si="0"/>
        <v>72.760000000000005</v>
      </c>
    </row>
    <row r="16" spans="1:16" x14ac:dyDescent="0.3">
      <c r="A16" s="29">
        <v>5</v>
      </c>
      <c r="B16" s="30" t="s">
        <v>23</v>
      </c>
      <c r="C16" s="30">
        <v>3204.9</v>
      </c>
      <c r="D16" s="32">
        <v>3</v>
      </c>
      <c r="E16" s="32">
        <v>8.4499999999999993</v>
      </c>
      <c r="F16" s="32">
        <v>1.1599999999999999</v>
      </c>
      <c r="G16" s="32">
        <v>16.13</v>
      </c>
      <c r="H16" s="32">
        <v>15.24</v>
      </c>
      <c r="I16" s="32">
        <v>4.7300000000000004</v>
      </c>
      <c r="J16" s="32">
        <v>13.13</v>
      </c>
      <c r="K16" s="32"/>
      <c r="L16" s="32">
        <v>0</v>
      </c>
      <c r="M16" s="32">
        <v>0.12</v>
      </c>
      <c r="N16" s="32">
        <v>0</v>
      </c>
      <c r="O16" s="32">
        <v>4.58</v>
      </c>
      <c r="P16" s="27">
        <f t="shared" si="0"/>
        <v>66.539999999999992</v>
      </c>
    </row>
    <row r="17" spans="1:16" x14ac:dyDescent="0.3">
      <c r="A17" s="29">
        <v>6</v>
      </c>
      <c r="B17" s="30" t="s">
        <v>24</v>
      </c>
      <c r="C17" s="30">
        <v>2477.29</v>
      </c>
      <c r="D17" s="32">
        <v>3.89</v>
      </c>
      <c r="E17" s="32">
        <v>14.08</v>
      </c>
      <c r="F17" s="32">
        <v>1.24</v>
      </c>
      <c r="G17" s="32">
        <v>11.84</v>
      </c>
      <c r="H17" s="32">
        <v>15.24</v>
      </c>
      <c r="I17" s="32">
        <v>4.97</v>
      </c>
      <c r="J17" s="32">
        <v>10.67</v>
      </c>
      <c r="K17" s="32"/>
      <c r="L17" s="32">
        <v>0</v>
      </c>
      <c r="M17" s="32">
        <v>0.11</v>
      </c>
      <c r="N17" s="32">
        <v>0</v>
      </c>
      <c r="O17" s="32">
        <v>4</v>
      </c>
      <c r="P17" s="27">
        <f t="shared" si="0"/>
        <v>66.039999999999992</v>
      </c>
    </row>
    <row r="18" spans="1:16" x14ac:dyDescent="0.3">
      <c r="A18" s="29">
        <v>7</v>
      </c>
      <c r="B18" s="30" t="s">
        <v>25</v>
      </c>
      <c r="C18" s="30">
        <v>2833.57</v>
      </c>
      <c r="D18" s="32">
        <v>3.1</v>
      </c>
      <c r="E18" s="32">
        <v>13.16</v>
      </c>
      <c r="F18" s="32">
        <v>1.1200000000000001</v>
      </c>
      <c r="G18" s="32">
        <v>16.149999999999999</v>
      </c>
      <c r="H18" s="32">
        <v>15.24</v>
      </c>
      <c r="I18" s="32">
        <v>4.3499999999999996</v>
      </c>
      <c r="J18" s="32">
        <v>8.68</v>
      </c>
      <c r="K18" s="32"/>
      <c r="L18" s="32">
        <v>0</v>
      </c>
      <c r="M18" s="32">
        <v>0.12</v>
      </c>
      <c r="N18" s="32">
        <v>0</v>
      </c>
      <c r="O18" s="32">
        <v>3.05</v>
      </c>
      <c r="P18" s="27">
        <f t="shared" si="0"/>
        <v>64.97</v>
      </c>
    </row>
    <row r="19" spans="1:16" x14ac:dyDescent="0.3">
      <c r="A19" s="29">
        <v>8</v>
      </c>
      <c r="B19" s="30" t="s">
        <v>26</v>
      </c>
      <c r="C19" s="30">
        <v>2554</v>
      </c>
      <c r="D19" s="32">
        <v>3.18</v>
      </c>
      <c r="E19" s="32">
        <v>8.23</v>
      </c>
      <c r="F19" s="32">
        <v>1.2</v>
      </c>
      <c r="G19" s="32">
        <v>15.76</v>
      </c>
      <c r="H19" s="32">
        <v>15.24</v>
      </c>
      <c r="I19" s="32">
        <v>6.49</v>
      </c>
      <c r="J19" s="32">
        <v>11.66</v>
      </c>
      <c r="K19" s="32"/>
      <c r="L19" s="32">
        <v>0</v>
      </c>
      <c r="M19" s="32">
        <v>0.79</v>
      </c>
      <c r="N19" s="32">
        <v>0</v>
      </c>
      <c r="O19" s="32">
        <v>3.42</v>
      </c>
      <c r="P19" s="27">
        <f t="shared" si="0"/>
        <v>65.97</v>
      </c>
    </row>
    <row r="20" spans="1:16" x14ac:dyDescent="0.3">
      <c r="A20" s="29">
        <v>9</v>
      </c>
      <c r="B20" s="30" t="s">
        <v>27</v>
      </c>
      <c r="C20" s="30">
        <v>2811.9</v>
      </c>
      <c r="D20" s="32">
        <v>3.55</v>
      </c>
      <c r="E20" s="32">
        <v>7.84</v>
      </c>
      <c r="F20" s="32">
        <v>1.1299999999999999</v>
      </c>
      <c r="G20" s="32">
        <v>19.760000000000002</v>
      </c>
      <c r="H20" s="32">
        <v>15.24</v>
      </c>
      <c r="I20" s="32">
        <v>6.5</v>
      </c>
      <c r="J20" s="32">
        <v>9.89</v>
      </c>
      <c r="K20" s="32"/>
      <c r="L20" s="32">
        <v>0</v>
      </c>
      <c r="M20" s="32">
        <v>0.12</v>
      </c>
      <c r="N20" s="32">
        <v>0</v>
      </c>
      <c r="O20" s="32">
        <v>4.16</v>
      </c>
      <c r="P20" s="27">
        <f t="shared" si="0"/>
        <v>68.19</v>
      </c>
    </row>
    <row r="21" spans="1:16" x14ac:dyDescent="0.3">
      <c r="A21" s="29">
        <v>10</v>
      </c>
      <c r="B21" s="30" t="s">
        <v>28</v>
      </c>
      <c r="C21" s="30">
        <v>2509.3000000000002</v>
      </c>
      <c r="D21" s="32">
        <v>4.9000000000000004</v>
      </c>
      <c r="E21" s="32">
        <v>12.98</v>
      </c>
      <c r="F21" s="32">
        <v>1.21</v>
      </c>
      <c r="G21" s="32">
        <v>12.74</v>
      </c>
      <c r="H21" s="32">
        <v>15.24</v>
      </c>
      <c r="I21" s="32">
        <v>4.5</v>
      </c>
      <c r="J21" s="32">
        <v>9.74</v>
      </c>
      <c r="K21" s="32"/>
      <c r="L21" s="32">
        <v>0</v>
      </c>
      <c r="M21" s="32">
        <v>0.12</v>
      </c>
      <c r="N21" s="32">
        <v>0</v>
      </c>
      <c r="O21" s="32">
        <v>3.82</v>
      </c>
      <c r="P21" s="27">
        <f t="shared" si="0"/>
        <v>65.25</v>
      </c>
    </row>
    <row r="22" spans="1:16" x14ac:dyDescent="0.3">
      <c r="A22" s="29">
        <v>11</v>
      </c>
      <c r="B22" s="30" t="s">
        <v>29</v>
      </c>
      <c r="C22" s="30">
        <v>3846.7</v>
      </c>
      <c r="D22" s="32">
        <v>1.54</v>
      </c>
      <c r="E22" s="32">
        <v>12.23</v>
      </c>
      <c r="F22" s="32">
        <v>1.06</v>
      </c>
      <c r="G22" s="32">
        <v>13.97</v>
      </c>
      <c r="H22" s="32">
        <v>15.24</v>
      </c>
      <c r="I22" s="32">
        <v>3.6</v>
      </c>
      <c r="J22" s="32">
        <v>13.83</v>
      </c>
      <c r="K22" s="32"/>
      <c r="L22" s="32">
        <v>6.67</v>
      </c>
      <c r="M22" s="32">
        <v>0.42</v>
      </c>
      <c r="N22" s="32">
        <v>0</v>
      </c>
      <c r="O22" s="32">
        <v>4.66</v>
      </c>
      <c r="P22" s="27">
        <f t="shared" si="0"/>
        <v>73.22</v>
      </c>
    </row>
    <row r="23" spans="1:16" s="34" customFormat="1" x14ac:dyDescent="0.3">
      <c r="A23" s="29">
        <v>12</v>
      </c>
      <c r="B23" s="30" t="s">
        <v>30</v>
      </c>
      <c r="C23" s="30">
        <v>4699.96</v>
      </c>
      <c r="D23" s="32">
        <v>2.8</v>
      </c>
      <c r="E23" s="32">
        <v>13.67</v>
      </c>
      <c r="F23" s="32">
        <v>1.2</v>
      </c>
      <c r="G23" s="32">
        <v>8.44</v>
      </c>
      <c r="H23" s="32">
        <v>15.24</v>
      </c>
      <c r="I23" s="32">
        <v>7.95</v>
      </c>
      <c r="J23" s="32">
        <v>12.6</v>
      </c>
      <c r="K23" s="32"/>
      <c r="L23" s="32">
        <v>0</v>
      </c>
      <c r="M23" s="32">
        <v>0.12</v>
      </c>
      <c r="N23" s="32">
        <v>0</v>
      </c>
      <c r="O23" s="32">
        <v>2.93</v>
      </c>
      <c r="P23" s="27">
        <f t="shared" si="0"/>
        <v>64.95</v>
      </c>
    </row>
    <row r="24" spans="1:16" x14ac:dyDescent="0.3">
      <c r="A24" s="29">
        <v>13</v>
      </c>
      <c r="B24" s="30" t="s">
        <v>31</v>
      </c>
      <c r="C24" s="30">
        <v>1595.2</v>
      </c>
      <c r="D24" s="32">
        <v>2.96</v>
      </c>
      <c r="E24" s="32">
        <v>11.24</v>
      </c>
      <c r="F24" s="32">
        <v>1.24</v>
      </c>
      <c r="G24" s="32">
        <v>14.45</v>
      </c>
      <c r="H24" s="32">
        <v>15.24</v>
      </c>
      <c r="I24" s="32">
        <v>5.59</v>
      </c>
      <c r="J24" s="32">
        <v>13.01</v>
      </c>
      <c r="K24" s="32"/>
      <c r="L24" s="32">
        <v>0</v>
      </c>
      <c r="M24" s="32">
        <v>0.12</v>
      </c>
      <c r="N24" s="32">
        <v>0</v>
      </c>
      <c r="O24" s="32">
        <v>3.4</v>
      </c>
      <c r="P24" s="27">
        <f t="shared" si="0"/>
        <v>67.25</v>
      </c>
    </row>
    <row r="25" spans="1:16" x14ac:dyDescent="0.3">
      <c r="A25" s="29">
        <v>14</v>
      </c>
      <c r="B25" s="30" t="s">
        <v>32</v>
      </c>
      <c r="C25" s="30">
        <v>3835.4</v>
      </c>
      <c r="D25" s="32">
        <v>1.38</v>
      </c>
      <c r="E25" s="32">
        <v>12.47</v>
      </c>
      <c r="F25" s="32">
        <v>1.07</v>
      </c>
      <c r="G25" s="32">
        <v>10.61</v>
      </c>
      <c r="H25" s="32">
        <v>15.24</v>
      </c>
      <c r="I25" s="32">
        <v>6.04</v>
      </c>
      <c r="J25" s="32">
        <v>14.83</v>
      </c>
      <c r="K25" s="32"/>
      <c r="L25" s="32">
        <v>6.68</v>
      </c>
      <c r="M25" s="32">
        <v>0.24</v>
      </c>
      <c r="N25" s="32">
        <v>0</v>
      </c>
      <c r="O25" s="32">
        <v>3.7</v>
      </c>
      <c r="P25" s="27">
        <f t="shared" si="0"/>
        <v>72.259999999999991</v>
      </c>
    </row>
    <row r="26" spans="1:16" x14ac:dyDescent="0.3">
      <c r="A26" s="29">
        <v>15</v>
      </c>
      <c r="B26" s="30" t="s">
        <v>33</v>
      </c>
      <c r="C26" s="30">
        <v>3827.4</v>
      </c>
      <c r="D26" s="32">
        <v>1.18</v>
      </c>
      <c r="E26" s="32">
        <v>12.06</v>
      </c>
      <c r="F26" s="32">
        <v>1.06</v>
      </c>
      <c r="G26" s="32">
        <v>14.11</v>
      </c>
      <c r="H26" s="32">
        <v>15.24</v>
      </c>
      <c r="I26" s="32">
        <v>3.85</v>
      </c>
      <c r="J26" s="32">
        <v>13.14</v>
      </c>
      <c r="K26" s="32"/>
      <c r="L26" s="32">
        <v>6.69</v>
      </c>
      <c r="M26" s="32">
        <v>0.15</v>
      </c>
      <c r="N26" s="32">
        <v>0</v>
      </c>
      <c r="O26" s="32">
        <v>3.27</v>
      </c>
      <c r="P26" s="27">
        <f t="shared" si="0"/>
        <v>70.75</v>
      </c>
    </row>
    <row r="27" spans="1:16" x14ac:dyDescent="0.3">
      <c r="A27" s="29">
        <v>16</v>
      </c>
      <c r="B27" s="30" t="s">
        <v>34</v>
      </c>
      <c r="C27" s="30">
        <v>4731.1400000000003</v>
      </c>
      <c r="D27" s="32">
        <v>2.84</v>
      </c>
      <c r="E27" s="32">
        <v>12.8</v>
      </c>
      <c r="F27" s="32">
        <v>1.0900000000000001</v>
      </c>
      <c r="G27" s="32">
        <v>10.45</v>
      </c>
      <c r="H27" s="32">
        <v>15.24</v>
      </c>
      <c r="I27" s="32">
        <v>4.6500000000000004</v>
      </c>
      <c r="J27" s="32">
        <v>12.84</v>
      </c>
      <c r="K27" s="32"/>
      <c r="L27" s="32">
        <v>0</v>
      </c>
      <c r="M27" s="32">
        <v>0.12</v>
      </c>
      <c r="N27" s="32">
        <v>0</v>
      </c>
      <c r="O27" s="32">
        <v>3.93</v>
      </c>
      <c r="P27" s="27">
        <f t="shared" si="0"/>
        <v>63.959999999999994</v>
      </c>
    </row>
    <row r="28" spans="1:16" x14ac:dyDescent="0.3">
      <c r="A28" s="29">
        <v>17</v>
      </c>
      <c r="B28" s="30" t="s">
        <v>35</v>
      </c>
      <c r="C28" s="30">
        <v>1583.64</v>
      </c>
      <c r="D28" s="32">
        <v>3.04</v>
      </c>
      <c r="E28" s="32">
        <v>14.57</v>
      </c>
      <c r="F28" s="32">
        <v>1.25</v>
      </c>
      <c r="G28" s="32">
        <v>11.06</v>
      </c>
      <c r="H28" s="32">
        <v>15.24</v>
      </c>
      <c r="I28" s="32">
        <v>6.26</v>
      </c>
      <c r="J28" s="32">
        <v>11.24</v>
      </c>
      <c r="K28" s="32"/>
      <c r="L28" s="32">
        <v>0</v>
      </c>
      <c r="M28" s="32">
        <v>0.11</v>
      </c>
      <c r="N28" s="32">
        <v>0</v>
      </c>
      <c r="O28" s="32">
        <v>4.41</v>
      </c>
      <c r="P28" s="27">
        <f t="shared" si="0"/>
        <v>67.180000000000007</v>
      </c>
    </row>
    <row r="29" spans="1:16" x14ac:dyDescent="0.3">
      <c r="A29" s="29">
        <v>18</v>
      </c>
      <c r="B29" s="30" t="s">
        <v>36</v>
      </c>
      <c r="C29" s="30">
        <v>3087.46</v>
      </c>
      <c r="D29" s="32">
        <v>3.98</v>
      </c>
      <c r="E29" s="32">
        <v>12.25</v>
      </c>
      <c r="F29" s="32">
        <v>1.08</v>
      </c>
      <c r="G29" s="32">
        <v>6.53</v>
      </c>
      <c r="H29" s="32">
        <v>15.24</v>
      </c>
      <c r="I29" s="32">
        <v>5.1100000000000003</v>
      </c>
      <c r="J29" s="32">
        <v>16.09</v>
      </c>
      <c r="K29" s="32"/>
      <c r="L29" s="32">
        <v>0</v>
      </c>
      <c r="M29" s="32">
        <v>0.13</v>
      </c>
      <c r="N29" s="32">
        <v>0</v>
      </c>
      <c r="O29" s="32">
        <v>3.32</v>
      </c>
      <c r="P29" s="27">
        <f t="shared" si="0"/>
        <v>63.730000000000004</v>
      </c>
    </row>
    <row r="30" spans="1:16" x14ac:dyDescent="0.3">
      <c r="A30" s="29">
        <v>19</v>
      </c>
      <c r="B30" s="30" t="s">
        <v>37</v>
      </c>
      <c r="C30" s="30">
        <v>3181.44</v>
      </c>
      <c r="D30" s="32">
        <v>2.57</v>
      </c>
      <c r="E30" s="32">
        <v>14.6</v>
      </c>
      <c r="F30" s="32">
        <v>1.1599999999999999</v>
      </c>
      <c r="G30" s="32">
        <v>7.54</v>
      </c>
      <c r="H30" s="32">
        <v>15.24</v>
      </c>
      <c r="I30" s="32">
        <v>8.0399999999999991</v>
      </c>
      <c r="J30" s="32">
        <v>12.43</v>
      </c>
      <c r="K30" s="32"/>
      <c r="L30" s="32">
        <v>0</v>
      </c>
      <c r="M30" s="32">
        <v>0.22</v>
      </c>
      <c r="N30" s="32">
        <v>0</v>
      </c>
      <c r="O30" s="32">
        <v>3.35</v>
      </c>
      <c r="P30" s="27">
        <f t="shared" si="0"/>
        <v>65.149999999999991</v>
      </c>
    </row>
    <row r="31" spans="1:16" x14ac:dyDescent="0.3">
      <c r="A31" s="29">
        <v>20</v>
      </c>
      <c r="B31" s="30" t="s">
        <v>38</v>
      </c>
      <c r="C31" s="30">
        <v>3884.72</v>
      </c>
      <c r="D31" s="32">
        <v>3.5</v>
      </c>
      <c r="E31" s="32">
        <v>12.58</v>
      </c>
      <c r="F31" s="32">
        <v>1.1299999999999999</v>
      </c>
      <c r="G31" s="32">
        <v>8.4600000000000009</v>
      </c>
      <c r="H31" s="32">
        <v>15.24</v>
      </c>
      <c r="I31" s="32">
        <v>5.66</v>
      </c>
      <c r="J31" s="32">
        <v>13.52</v>
      </c>
      <c r="K31" s="32"/>
      <c r="L31" s="32">
        <v>0</v>
      </c>
      <c r="M31" s="32">
        <v>1.78</v>
      </c>
      <c r="N31" s="32">
        <v>0</v>
      </c>
      <c r="O31" s="32">
        <v>3.11</v>
      </c>
      <c r="P31" s="27">
        <f t="shared" si="0"/>
        <v>64.97999999999999</v>
      </c>
    </row>
    <row r="32" spans="1:16" x14ac:dyDescent="0.3">
      <c r="A32" s="29">
        <v>21</v>
      </c>
      <c r="B32" s="30" t="s">
        <v>39</v>
      </c>
      <c r="C32" s="30">
        <v>1564.22</v>
      </c>
      <c r="D32" s="32">
        <v>3.6</v>
      </c>
      <c r="E32" s="32">
        <v>10.99</v>
      </c>
      <c r="F32" s="32">
        <v>1.43</v>
      </c>
      <c r="G32" s="32">
        <v>12.05</v>
      </c>
      <c r="H32" s="32">
        <v>15.24</v>
      </c>
      <c r="I32" s="32">
        <v>4.91</v>
      </c>
      <c r="J32" s="32">
        <v>13.59</v>
      </c>
      <c r="K32" s="32"/>
      <c r="L32" s="32">
        <v>0</v>
      </c>
      <c r="M32" s="32">
        <v>0.11</v>
      </c>
      <c r="N32" s="32">
        <v>0</v>
      </c>
      <c r="O32" s="32">
        <v>4.1900000000000004</v>
      </c>
      <c r="P32" s="27">
        <f t="shared" si="0"/>
        <v>66.11</v>
      </c>
    </row>
    <row r="33" spans="1:16" x14ac:dyDescent="0.3">
      <c r="A33" s="29">
        <v>22</v>
      </c>
      <c r="B33" s="30" t="s">
        <v>40</v>
      </c>
      <c r="C33" s="30">
        <v>3088.34</v>
      </c>
      <c r="D33" s="32">
        <v>3.47</v>
      </c>
      <c r="E33" s="32">
        <v>9.84</v>
      </c>
      <c r="F33" s="32">
        <v>1.0900000000000001</v>
      </c>
      <c r="G33" s="32">
        <v>7.58</v>
      </c>
      <c r="H33" s="32">
        <v>15.24</v>
      </c>
      <c r="I33" s="32">
        <v>5.85</v>
      </c>
      <c r="J33" s="32">
        <v>15.85</v>
      </c>
      <c r="K33" s="32"/>
      <c r="L33" s="32">
        <v>0</v>
      </c>
      <c r="M33" s="32">
        <v>0.12</v>
      </c>
      <c r="N33" s="32">
        <v>0</v>
      </c>
      <c r="O33" s="32">
        <v>3.66</v>
      </c>
      <c r="P33" s="27">
        <f t="shared" si="0"/>
        <v>62.7</v>
      </c>
    </row>
    <row r="34" spans="1:16" x14ac:dyDescent="0.3">
      <c r="A34" s="29">
        <v>23</v>
      </c>
      <c r="B34" s="30" t="s">
        <v>41</v>
      </c>
      <c r="C34" s="30">
        <v>2038.4</v>
      </c>
      <c r="D34" s="32">
        <v>1.37</v>
      </c>
      <c r="E34" s="32">
        <v>16.3</v>
      </c>
      <c r="F34" s="32">
        <v>1.43</v>
      </c>
      <c r="G34" s="32">
        <v>9.17</v>
      </c>
      <c r="H34" s="32">
        <v>15.24</v>
      </c>
      <c r="I34" s="32">
        <v>3.17</v>
      </c>
      <c r="J34" s="32">
        <v>14.77</v>
      </c>
      <c r="K34" s="32"/>
      <c r="L34" s="32">
        <v>5.7</v>
      </c>
      <c r="M34" s="32">
        <v>0.4</v>
      </c>
      <c r="N34" s="32">
        <v>0</v>
      </c>
      <c r="O34" s="32">
        <v>5.51</v>
      </c>
      <c r="P34" s="27">
        <f t="shared" si="0"/>
        <v>73.060000000000016</v>
      </c>
    </row>
    <row r="35" spans="1:16" x14ac:dyDescent="0.3">
      <c r="A35" s="29">
        <v>24</v>
      </c>
      <c r="B35" s="30" t="s">
        <v>42</v>
      </c>
      <c r="C35" s="30">
        <v>2055.3000000000002</v>
      </c>
      <c r="D35" s="32">
        <v>1.21</v>
      </c>
      <c r="E35" s="32">
        <v>15.84</v>
      </c>
      <c r="F35" s="32">
        <v>1.46</v>
      </c>
      <c r="G35" s="32">
        <v>7.3</v>
      </c>
      <c r="H35" s="32">
        <v>15.24</v>
      </c>
      <c r="I35" s="32">
        <v>4.83</v>
      </c>
      <c r="J35" s="32">
        <v>17.23</v>
      </c>
      <c r="K35" s="32"/>
      <c r="L35" s="32">
        <v>0</v>
      </c>
      <c r="M35" s="32">
        <v>0.13</v>
      </c>
      <c r="N35" s="32">
        <v>0</v>
      </c>
      <c r="O35" s="32">
        <v>3.84</v>
      </c>
      <c r="P35" s="27">
        <f t="shared" si="0"/>
        <v>67.08</v>
      </c>
    </row>
    <row r="36" spans="1:16" x14ac:dyDescent="0.3">
      <c r="A36" s="29">
        <v>25</v>
      </c>
      <c r="B36" s="30" t="s">
        <v>43</v>
      </c>
      <c r="C36" s="30">
        <v>3180.2</v>
      </c>
      <c r="D36" s="32">
        <v>1.32</v>
      </c>
      <c r="E36" s="32">
        <v>16.63</v>
      </c>
      <c r="F36" s="32">
        <v>1.0900000000000001</v>
      </c>
      <c r="G36" s="32">
        <v>10.6</v>
      </c>
      <c r="H36" s="32">
        <v>15.24</v>
      </c>
      <c r="I36" s="32">
        <v>5.91</v>
      </c>
      <c r="J36" s="32">
        <v>13.46</v>
      </c>
      <c r="K36" s="32"/>
      <c r="L36" s="32">
        <v>0</v>
      </c>
      <c r="M36" s="32">
        <v>0.15</v>
      </c>
      <c r="N36" s="32">
        <v>0</v>
      </c>
      <c r="O36" s="32">
        <v>3.96</v>
      </c>
      <c r="P36" s="27">
        <f t="shared" si="0"/>
        <v>68.36</v>
      </c>
    </row>
    <row r="37" spans="1:16" x14ac:dyDescent="0.3">
      <c r="A37" s="29">
        <v>26</v>
      </c>
      <c r="B37" s="30" t="s">
        <v>44</v>
      </c>
      <c r="C37" s="30">
        <v>1886.21</v>
      </c>
      <c r="D37" s="32">
        <v>4.92</v>
      </c>
      <c r="E37" s="32">
        <v>7.01</v>
      </c>
      <c r="F37" s="32">
        <v>1.47</v>
      </c>
      <c r="G37" s="32">
        <v>6.87</v>
      </c>
      <c r="H37" s="32">
        <v>14.97</v>
      </c>
      <c r="I37" s="32">
        <v>5.32</v>
      </c>
      <c r="J37" s="32">
        <v>16.239999999999998</v>
      </c>
      <c r="K37" s="32"/>
      <c r="L37" s="32">
        <v>0</v>
      </c>
      <c r="M37" s="32">
        <v>2.44</v>
      </c>
      <c r="N37" s="32">
        <v>0</v>
      </c>
      <c r="O37" s="32">
        <v>2.5299999999999998</v>
      </c>
      <c r="P37" s="27">
        <f t="shared" si="0"/>
        <v>61.769999999999996</v>
      </c>
    </row>
    <row r="38" spans="1:16" x14ac:dyDescent="0.3">
      <c r="A38" s="29">
        <v>27</v>
      </c>
      <c r="B38" s="30" t="s">
        <v>45</v>
      </c>
      <c r="C38" s="30">
        <v>3717.67</v>
      </c>
      <c r="D38" s="32">
        <v>1.08</v>
      </c>
      <c r="E38" s="32">
        <v>12.1</v>
      </c>
      <c r="F38" s="32">
        <v>1.08</v>
      </c>
      <c r="G38" s="32">
        <v>15.9</v>
      </c>
      <c r="H38" s="32">
        <v>15.24</v>
      </c>
      <c r="I38" s="32">
        <v>0</v>
      </c>
      <c r="J38" s="32">
        <v>14.26</v>
      </c>
      <c r="K38" s="32"/>
      <c r="L38" s="32">
        <v>6.25</v>
      </c>
      <c r="M38" s="32">
        <v>7.0000000000000007E-2</v>
      </c>
      <c r="N38" s="32">
        <v>0</v>
      </c>
      <c r="O38" s="32">
        <v>5.31</v>
      </c>
      <c r="P38" s="27">
        <f t="shared" si="0"/>
        <v>71.289999999999992</v>
      </c>
    </row>
    <row r="39" spans="1:16" x14ac:dyDescent="0.3">
      <c r="A39" s="29">
        <v>28</v>
      </c>
      <c r="B39" s="30" t="s">
        <v>46</v>
      </c>
      <c r="C39" s="30">
        <v>2568.52</v>
      </c>
      <c r="D39" s="32">
        <v>5.89</v>
      </c>
      <c r="E39" s="32">
        <v>8.75</v>
      </c>
      <c r="F39" s="32">
        <v>1.22</v>
      </c>
      <c r="G39" s="32">
        <v>5.96</v>
      </c>
      <c r="H39" s="32">
        <v>15.24</v>
      </c>
      <c r="I39" s="32">
        <v>7.18</v>
      </c>
      <c r="J39" s="32">
        <v>14.93</v>
      </c>
      <c r="K39" s="32"/>
      <c r="L39" s="32">
        <v>0</v>
      </c>
      <c r="M39" s="32">
        <v>1.69</v>
      </c>
      <c r="N39" s="32">
        <v>0</v>
      </c>
      <c r="O39" s="32">
        <v>4.22</v>
      </c>
      <c r="P39" s="27">
        <f t="shared" si="0"/>
        <v>65.08</v>
      </c>
    </row>
    <row r="40" spans="1:16" x14ac:dyDescent="0.3">
      <c r="A40" s="29">
        <v>29</v>
      </c>
      <c r="B40" s="30" t="s">
        <v>47</v>
      </c>
      <c r="C40" s="30">
        <v>2566.81</v>
      </c>
      <c r="D40" s="32">
        <v>5.34</v>
      </c>
      <c r="E40" s="32">
        <v>13.24</v>
      </c>
      <c r="F40" s="32">
        <v>1</v>
      </c>
      <c r="G40" s="32">
        <v>7.49</v>
      </c>
      <c r="H40" s="32">
        <v>15.24</v>
      </c>
      <c r="I40" s="32">
        <v>7.14</v>
      </c>
      <c r="J40" s="32">
        <v>13.01</v>
      </c>
      <c r="K40" s="32"/>
      <c r="L40" s="32">
        <v>0</v>
      </c>
      <c r="M40" s="32">
        <v>0.15</v>
      </c>
      <c r="N40" s="32">
        <v>0</v>
      </c>
      <c r="O40" s="32">
        <v>3</v>
      </c>
      <c r="P40" s="27">
        <f t="shared" si="0"/>
        <v>65.61</v>
      </c>
    </row>
    <row r="41" spans="1:16" x14ac:dyDescent="0.3">
      <c r="A41" s="29">
        <v>30</v>
      </c>
      <c r="B41" s="30" t="s">
        <v>48</v>
      </c>
      <c r="C41" s="30">
        <v>2609.71</v>
      </c>
      <c r="D41" s="32">
        <v>5.63</v>
      </c>
      <c r="E41" s="32">
        <v>11.63</v>
      </c>
      <c r="F41" s="32">
        <v>1</v>
      </c>
      <c r="G41" s="32">
        <v>6.06</v>
      </c>
      <c r="H41" s="32">
        <v>15.24</v>
      </c>
      <c r="I41" s="32">
        <v>7.46</v>
      </c>
      <c r="J41" s="32">
        <v>13.61</v>
      </c>
      <c r="K41" s="32"/>
      <c r="L41" s="32">
        <v>0</v>
      </c>
      <c r="M41" s="32">
        <v>2.89</v>
      </c>
      <c r="N41" s="32">
        <v>0</v>
      </c>
      <c r="O41" s="32">
        <v>2.0099999999999998</v>
      </c>
      <c r="P41" s="27">
        <f t="shared" si="0"/>
        <v>65.53</v>
      </c>
    </row>
    <row r="42" spans="1:16" x14ac:dyDescent="0.3">
      <c r="A42" s="29">
        <v>31</v>
      </c>
      <c r="B42" s="30" t="s">
        <v>49</v>
      </c>
      <c r="C42" s="30">
        <v>3568</v>
      </c>
      <c r="D42" s="32">
        <v>1.37</v>
      </c>
      <c r="E42" s="32">
        <v>13.15</v>
      </c>
      <c r="F42" s="32">
        <v>1.1000000000000001</v>
      </c>
      <c r="G42" s="32">
        <v>5.12</v>
      </c>
      <c r="H42" s="32">
        <v>15.24</v>
      </c>
      <c r="I42" s="32">
        <v>6.81</v>
      </c>
      <c r="J42" s="32">
        <v>14.65</v>
      </c>
      <c r="K42" s="32"/>
      <c r="L42" s="32">
        <v>6.51</v>
      </c>
      <c r="M42" s="32">
        <v>0.27</v>
      </c>
      <c r="N42" s="32">
        <v>0</v>
      </c>
      <c r="O42" s="32">
        <v>6.25</v>
      </c>
      <c r="P42" s="27">
        <f t="shared" si="0"/>
        <v>70.47</v>
      </c>
    </row>
    <row r="43" spans="1:16" x14ac:dyDescent="0.3">
      <c r="A43" s="29">
        <v>32</v>
      </c>
      <c r="B43" s="30" t="s">
        <v>50</v>
      </c>
      <c r="C43" s="30">
        <v>5585.3</v>
      </c>
      <c r="D43" s="32">
        <v>0.97</v>
      </c>
      <c r="E43" s="32">
        <v>8.18</v>
      </c>
      <c r="F43" s="32">
        <v>0.94</v>
      </c>
      <c r="G43" s="32">
        <v>9.9</v>
      </c>
      <c r="H43" s="32">
        <v>15.24</v>
      </c>
      <c r="I43" s="32">
        <v>6.06</v>
      </c>
      <c r="J43" s="32">
        <v>15.16</v>
      </c>
      <c r="K43" s="32"/>
      <c r="L43" s="32">
        <v>6.24</v>
      </c>
      <c r="M43" s="32">
        <v>0.22</v>
      </c>
      <c r="N43" s="32">
        <v>0</v>
      </c>
      <c r="O43" s="32">
        <v>6.71</v>
      </c>
      <c r="P43" s="27">
        <f t="shared" si="0"/>
        <v>69.62</v>
      </c>
    </row>
    <row r="44" spans="1:16" x14ac:dyDescent="0.3">
      <c r="A44" s="29">
        <v>33</v>
      </c>
      <c r="B44" s="30" t="s">
        <v>51</v>
      </c>
      <c r="C44" s="30">
        <v>3049.79</v>
      </c>
      <c r="D44" s="32">
        <v>4.76</v>
      </c>
      <c r="E44" s="32">
        <v>13.34</v>
      </c>
      <c r="F44" s="32">
        <v>0.91</v>
      </c>
      <c r="G44" s="32">
        <v>6.06</v>
      </c>
      <c r="H44" s="32">
        <v>15.24</v>
      </c>
      <c r="I44" s="32">
        <v>4.24</v>
      </c>
      <c r="J44" s="32">
        <v>11.53</v>
      </c>
      <c r="K44" s="32"/>
      <c r="L44" s="32">
        <v>0</v>
      </c>
      <c r="M44" s="32">
        <v>1.62</v>
      </c>
      <c r="N44" s="32">
        <v>0</v>
      </c>
      <c r="O44" s="32">
        <v>2.29</v>
      </c>
      <c r="P44" s="27">
        <f t="shared" si="0"/>
        <v>59.99</v>
      </c>
    </row>
    <row r="45" spans="1:16" x14ac:dyDescent="0.3">
      <c r="A45" s="29">
        <v>34</v>
      </c>
      <c r="B45" s="30" t="s">
        <v>52</v>
      </c>
      <c r="C45" s="30">
        <v>5736.29</v>
      </c>
      <c r="D45" s="32">
        <v>1.76</v>
      </c>
      <c r="E45" s="32">
        <v>7.04</v>
      </c>
      <c r="F45" s="32">
        <v>1.1100000000000001</v>
      </c>
      <c r="G45" s="32">
        <v>18.88</v>
      </c>
      <c r="H45" s="32">
        <v>14.97</v>
      </c>
      <c r="I45" s="32">
        <v>8.09</v>
      </c>
      <c r="J45" s="32">
        <v>9.06</v>
      </c>
      <c r="K45" s="32"/>
      <c r="L45" s="32">
        <v>0</v>
      </c>
      <c r="M45" s="32">
        <v>0.19</v>
      </c>
      <c r="N45" s="32">
        <v>0</v>
      </c>
      <c r="O45" s="32">
        <v>3.37</v>
      </c>
      <c r="P45" s="27">
        <f t="shared" si="0"/>
        <v>64.47</v>
      </c>
    </row>
    <row r="46" spans="1:16" x14ac:dyDescent="0.3">
      <c r="A46" s="29">
        <v>35</v>
      </c>
      <c r="B46" s="30" t="s">
        <v>53</v>
      </c>
      <c r="C46" s="30">
        <v>3029.7</v>
      </c>
      <c r="D46" s="32">
        <v>3.81</v>
      </c>
      <c r="E46" s="32">
        <v>13.98</v>
      </c>
      <c r="F46" s="32">
        <v>1.0900000000000001</v>
      </c>
      <c r="G46" s="32">
        <v>2.93</v>
      </c>
      <c r="H46" s="32">
        <v>14.97</v>
      </c>
      <c r="I46" s="32">
        <v>8.68</v>
      </c>
      <c r="J46" s="32">
        <v>18.190000000000001</v>
      </c>
      <c r="K46" s="32"/>
      <c r="L46" s="32">
        <v>0</v>
      </c>
      <c r="M46" s="32">
        <v>0.2</v>
      </c>
      <c r="N46" s="32">
        <v>0</v>
      </c>
      <c r="O46" s="32">
        <v>2.42</v>
      </c>
      <c r="P46" s="27">
        <f t="shared" si="0"/>
        <v>66.27000000000001</v>
      </c>
    </row>
    <row r="47" spans="1:16" x14ac:dyDescent="0.3">
      <c r="A47" s="29">
        <v>36</v>
      </c>
      <c r="B47" s="30" t="s">
        <v>54</v>
      </c>
      <c r="C47" s="30">
        <v>2016.39</v>
      </c>
      <c r="D47" s="32">
        <v>3.34</v>
      </c>
      <c r="E47" s="32">
        <v>13.62</v>
      </c>
      <c r="F47" s="32">
        <v>1.39</v>
      </c>
      <c r="G47" s="32">
        <v>8.9</v>
      </c>
      <c r="H47" s="32">
        <v>15.24</v>
      </c>
      <c r="I47" s="32">
        <v>5.07</v>
      </c>
      <c r="J47" s="32">
        <v>13.77</v>
      </c>
      <c r="K47" s="32"/>
      <c r="L47" s="32">
        <v>0</v>
      </c>
      <c r="M47" s="32">
        <v>0.15</v>
      </c>
      <c r="N47" s="32">
        <v>0</v>
      </c>
      <c r="O47" s="32">
        <v>3.52</v>
      </c>
      <c r="P47" s="27">
        <f t="shared" si="0"/>
        <v>65</v>
      </c>
    </row>
    <row r="48" spans="1:16" x14ac:dyDescent="0.3">
      <c r="A48" s="29">
        <v>37</v>
      </c>
      <c r="B48" s="30" t="s">
        <v>55</v>
      </c>
      <c r="C48" s="30">
        <v>1998.39</v>
      </c>
      <c r="D48" s="32">
        <v>3.2</v>
      </c>
      <c r="E48" s="32">
        <v>11.44</v>
      </c>
      <c r="F48" s="32">
        <v>1.4</v>
      </c>
      <c r="G48" s="32">
        <v>6.65</v>
      </c>
      <c r="H48" s="32">
        <v>15.24</v>
      </c>
      <c r="I48" s="32">
        <v>5.77</v>
      </c>
      <c r="J48" s="32">
        <v>15.44</v>
      </c>
      <c r="K48" s="32"/>
      <c r="L48" s="32">
        <v>0</v>
      </c>
      <c r="M48" s="32">
        <v>0.15</v>
      </c>
      <c r="N48" s="32">
        <v>0</v>
      </c>
      <c r="O48" s="32">
        <v>4.7699999999999996</v>
      </c>
      <c r="P48" s="27">
        <f t="shared" si="0"/>
        <v>64.06</v>
      </c>
    </row>
    <row r="49" spans="1:16" x14ac:dyDescent="0.3">
      <c r="A49" s="29">
        <v>38</v>
      </c>
      <c r="B49" s="30" t="s">
        <v>56</v>
      </c>
      <c r="C49" s="30">
        <v>2464.1799999999998</v>
      </c>
      <c r="D49" s="32">
        <v>3.7</v>
      </c>
      <c r="E49" s="32">
        <v>12.24</v>
      </c>
      <c r="F49" s="32">
        <v>1.24</v>
      </c>
      <c r="G49" s="32">
        <v>9.68</v>
      </c>
      <c r="H49" s="32">
        <v>15.24</v>
      </c>
      <c r="I49" s="32">
        <v>4.91</v>
      </c>
      <c r="J49" s="32">
        <v>13.29</v>
      </c>
      <c r="K49" s="32"/>
      <c r="L49" s="32">
        <v>0</v>
      </c>
      <c r="M49" s="32">
        <v>0.12</v>
      </c>
      <c r="N49" s="32">
        <v>0</v>
      </c>
      <c r="O49" s="32">
        <v>4.83</v>
      </c>
      <c r="P49" s="27">
        <f t="shared" si="0"/>
        <v>65.25</v>
      </c>
    </row>
    <row r="50" spans="1:16" x14ac:dyDescent="0.3">
      <c r="A50" s="29">
        <v>39</v>
      </c>
      <c r="B50" s="30" t="s">
        <v>57</v>
      </c>
      <c r="C50" s="30">
        <v>3150.14</v>
      </c>
      <c r="D50" s="32">
        <v>2.92</v>
      </c>
      <c r="E50" s="32">
        <v>14.47</v>
      </c>
      <c r="F50" s="32">
        <v>1.1599999999999999</v>
      </c>
      <c r="G50" s="32">
        <v>6.78</v>
      </c>
      <c r="H50" s="32">
        <v>15.24</v>
      </c>
      <c r="I50" s="32">
        <v>4.22</v>
      </c>
      <c r="J50" s="32">
        <v>9.32</v>
      </c>
      <c r="K50" s="32"/>
      <c r="L50" s="32">
        <v>0</v>
      </c>
      <c r="M50" s="32">
        <v>0.24</v>
      </c>
      <c r="N50" s="32">
        <v>0</v>
      </c>
      <c r="O50" s="32">
        <v>2.93</v>
      </c>
      <c r="P50" s="27">
        <f t="shared" si="0"/>
        <v>57.28</v>
      </c>
    </row>
    <row r="51" spans="1:16" x14ac:dyDescent="0.3">
      <c r="A51" s="29">
        <v>40</v>
      </c>
      <c r="B51" s="30" t="s">
        <v>58</v>
      </c>
      <c r="C51" s="30">
        <v>3632.6</v>
      </c>
      <c r="D51" s="32">
        <v>1.3</v>
      </c>
      <c r="E51" s="32">
        <v>12.25</v>
      </c>
      <c r="F51" s="32">
        <v>1.1000000000000001</v>
      </c>
      <c r="G51" s="32">
        <v>4.07</v>
      </c>
      <c r="H51" s="32">
        <v>15.24</v>
      </c>
      <c r="I51" s="32">
        <v>7.02</v>
      </c>
      <c r="J51" s="32">
        <v>17.079999999999998</v>
      </c>
      <c r="K51" s="32"/>
      <c r="L51" s="32">
        <v>6.39</v>
      </c>
      <c r="M51" s="32">
        <v>0.06</v>
      </c>
      <c r="N51" s="32">
        <v>0</v>
      </c>
      <c r="O51" s="32">
        <v>6.5</v>
      </c>
      <c r="P51" s="27">
        <f t="shared" si="0"/>
        <v>71.010000000000005</v>
      </c>
    </row>
    <row r="52" spans="1:16" x14ac:dyDescent="0.3">
      <c r="A52" s="29">
        <v>41</v>
      </c>
      <c r="B52" s="30" t="s">
        <v>59</v>
      </c>
      <c r="C52" s="30">
        <v>3224.02</v>
      </c>
      <c r="D52" s="32">
        <v>3.47</v>
      </c>
      <c r="E52" s="32">
        <v>12.14</v>
      </c>
      <c r="F52" s="32">
        <v>1.07</v>
      </c>
      <c r="G52" s="32">
        <v>10.92</v>
      </c>
      <c r="H52" s="32">
        <v>15.24</v>
      </c>
      <c r="I52" s="32">
        <v>6.06</v>
      </c>
      <c r="J52" s="32">
        <v>9.4600000000000009</v>
      </c>
      <c r="K52" s="32"/>
      <c r="L52" s="32">
        <v>0</v>
      </c>
      <c r="M52" s="32">
        <v>0.98</v>
      </c>
      <c r="N52" s="32">
        <v>0</v>
      </c>
      <c r="O52" s="32">
        <v>4.46</v>
      </c>
      <c r="P52" s="27">
        <f t="shared" si="0"/>
        <v>63.800000000000004</v>
      </c>
    </row>
    <row r="53" spans="1:16" x14ac:dyDescent="0.3">
      <c r="A53" s="29">
        <v>42</v>
      </c>
      <c r="B53" s="30" t="s">
        <v>60</v>
      </c>
      <c r="C53" s="30">
        <v>546.1</v>
      </c>
      <c r="D53" s="32">
        <v>6.89</v>
      </c>
      <c r="E53" s="32">
        <v>11.91</v>
      </c>
      <c r="F53" s="32">
        <v>1.37</v>
      </c>
      <c r="G53" s="32">
        <v>35.229999999999997</v>
      </c>
      <c r="H53" s="32">
        <v>14.97</v>
      </c>
      <c r="I53" s="32">
        <v>13.2</v>
      </c>
      <c r="J53" s="32">
        <v>14.96</v>
      </c>
      <c r="K53" s="32"/>
      <c r="L53" s="32">
        <v>0</v>
      </c>
      <c r="M53" s="32">
        <v>0.45</v>
      </c>
      <c r="N53" s="32">
        <v>0</v>
      </c>
      <c r="O53" s="32">
        <v>7.26</v>
      </c>
      <c r="P53" s="27">
        <f t="shared" si="0"/>
        <v>106.24000000000001</v>
      </c>
    </row>
    <row r="54" spans="1:16" x14ac:dyDescent="0.3">
      <c r="A54" s="29">
        <v>43</v>
      </c>
      <c r="B54" s="30" t="s">
        <v>61</v>
      </c>
      <c r="C54" s="30">
        <v>4614</v>
      </c>
      <c r="D54" s="32">
        <v>3.72</v>
      </c>
      <c r="E54" s="32">
        <v>12.68</v>
      </c>
      <c r="F54" s="32">
        <v>0.76</v>
      </c>
      <c r="G54" s="32">
        <v>3.73</v>
      </c>
      <c r="H54" s="32">
        <v>15.24</v>
      </c>
      <c r="I54" s="32">
        <v>11.28</v>
      </c>
      <c r="J54" s="32">
        <v>14.6</v>
      </c>
      <c r="K54" s="32"/>
      <c r="L54" s="32">
        <v>10.07</v>
      </c>
      <c r="M54" s="32">
        <v>7.0000000000000007E-2</v>
      </c>
      <c r="N54" s="32">
        <v>0</v>
      </c>
      <c r="O54" s="32">
        <v>2.66</v>
      </c>
      <c r="P54" s="27">
        <f t="shared" si="0"/>
        <v>74.81</v>
      </c>
    </row>
    <row r="55" spans="1:16" x14ac:dyDescent="0.3">
      <c r="A55" s="29">
        <v>44</v>
      </c>
      <c r="B55" s="30" t="s">
        <v>62</v>
      </c>
      <c r="C55" s="30">
        <v>3063.6</v>
      </c>
      <c r="D55" s="32">
        <v>3.34</v>
      </c>
      <c r="E55" s="32">
        <v>12.9</v>
      </c>
      <c r="F55" s="32">
        <v>1.33</v>
      </c>
      <c r="G55" s="32">
        <v>6.32</v>
      </c>
      <c r="H55" s="32">
        <v>15.24</v>
      </c>
      <c r="I55" s="32">
        <v>4.68</v>
      </c>
      <c r="J55" s="32">
        <v>18.27</v>
      </c>
      <c r="K55" s="32"/>
      <c r="L55" s="32">
        <v>0</v>
      </c>
      <c r="M55" s="32">
        <v>0.13</v>
      </c>
      <c r="N55" s="32">
        <v>0</v>
      </c>
      <c r="O55" s="32">
        <v>4.04</v>
      </c>
      <c r="P55" s="27">
        <f t="shared" si="0"/>
        <v>66.25</v>
      </c>
    </row>
    <row r="56" spans="1:16" ht="12.75" hidden="1" customHeight="1" x14ac:dyDescent="0.3">
      <c r="A56" s="29">
        <v>44</v>
      </c>
      <c r="B56" s="30" t="s">
        <v>63</v>
      </c>
      <c r="C56" s="30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/>
      <c r="L56" s="32">
        <v>0</v>
      </c>
      <c r="M56" s="32">
        <v>0</v>
      </c>
      <c r="N56" s="32">
        <v>0</v>
      </c>
      <c r="O56" s="32">
        <v>0</v>
      </c>
      <c r="P56" s="27">
        <f t="shared" si="0"/>
        <v>0</v>
      </c>
    </row>
    <row r="57" spans="1:16" x14ac:dyDescent="0.3">
      <c r="A57" s="29">
        <v>45</v>
      </c>
      <c r="B57" s="30" t="s">
        <v>64</v>
      </c>
      <c r="C57" s="30">
        <v>3109.45</v>
      </c>
      <c r="D57" s="32">
        <v>1.1299999999999999</v>
      </c>
      <c r="E57" s="32">
        <v>14.97</v>
      </c>
      <c r="F57" s="32">
        <v>1.3</v>
      </c>
      <c r="G57" s="32">
        <v>6.44</v>
      </c>
      <c r="H57" s="32">
        <v>14.97</v>
      </c>
      <c r="I57" s="32">
        <v>6.65</v>
      </c>
      <c r="J57" s="32">
        <v>16.55</v>
      </c>
      <c r="K57" s="32"/>
      <c r="L57" s="32">
        <v>0</v>
      </c>
      <c r="M57" s="32">
        <v>0.2</v>
      </c>
      <c r="N57" s="32">
        <v>0</v>
      </c>
      <c r="O57" s="32">
        <v>3.72</v>
      </c>
      <c r="P57" s="27">
        <f t="shared" si="0"/>
        <v>65.930000000000007</v>
      </c>
    </row>
    <row r="58" spans="1:16" x14ac:dyDescent="0.3">
      <c r="A58" s="29">
        <v>46</v>
      </c>
      <c r="B58" s="30" t="s">
        <v>65</v>
      </c>
      <c r="C58" s="30">
        <v>3100.62</v>
      </c>
      <c r="D58" s="32">
        <v>0.8</v>
      </c>
      <c r="E58" s="32">
        <v>11.5</v>
      </c>
      <c r="F58" s="32">
        <v>1.32</v>
      </c>
      <c r="G58" s="32">
        <v>3.43</v>
      </c>
      <c r="H58" s="32">
        <v>15.24</v>
      </c>
      <c r="I58" s="32">
        <v>10.07</v>
      </c>
      <c r="J58" s="32">
        <v>21.58</v>
      </c>
      <c r="K58" s="32"/>
      <c r="L58" s="32">
        <v>0</v>
      </c>
      <c r="M58" s="32">
        <v>0.13</v>
      </c>
      <c r="N58" s="32">
        <v>0</v>
      </c>
      <c r="O58" s="32">
        <v>2.83</v>
      </c>
      <c r="P58" s="27">
        <f t="shared" si="0"/>
        <v>66.899999999999991</v>
      </c>
    </row>
    <row r="59" spans="1:16" x14ac:dyDescent="0.3">
      <c r="A59" s="29">
        <v>47</v>
      </c>
      <c r="B59" s="30" t="s">
        <v>66</v>
      </c>
      <c r="C59" s="30">
        <v>5959.28</v>
      </c>
      <c r="D59" s="32">
        <v>2.44</v>
      </c>
      <c r="E59" s="32">
        <v>13.27</v>
      </c>
      <c r="F59" s="32">
        <v>1.1000000000000001</v>
      </c>
      <c r="G59" s="32">
        <v>7.74</v>
      </c>
      <c r="H59" s="32">
        <v>15.24</v>
      </c>
      <c r="I59" s="32">
        <v>7.14</v>
      </c>
      <c r="J59" s="32">
        <v>10.9</v>
      </c>
      <c r="K59" s="32"/>
      <c r="L59" s="32">
        <v>0</v>
      </c>
      <c r="M59" s="32">
        <v>0.17</v>
      </c>
      <c r="N59" s="32">
        <v>0</v>
      </c>
      <c r="O59" s="32">
        <v>4</v>
      </c>
      <c r="P59" s="27">
        <f t="shared" si="0"/>
        <v>62</v>
      </c>
    </row>
    <row r="60" spans="1:16" x14ac:dyDescent="0.3">
      <c r="A60" s="29">
        <v>48</v>
      </c>
      <c r="B60" s="30" t="s">
        <v>67</v>
      </c>
      <c r="C60" s="30">
        <v>2499.2600000000002</v>
      </c>
      <c r="D60" s="32">
        <v>2.0299999999999998</v>
      </c>
      <c r="E60" s="32">
        <v>12.58</v>
      </c>
      <c r="F60" s="32">
        <v>1.21</v>
      </c>
      <c r="G60" s="32">
        <v>12.17</v>
      </c>
      <c r="H60" s="32">
        <v>15.24</v>
      </c>
      <c r="I60" s="32">
        <v>7.93</v>
      </c>
      <c r="J60" s="32">
        <v>9.68</v>
      </c>
      <c r="K60" s="32"/>
      <c r="L60" s="32">
        <v>0</v>
      </c>
      <c r="M60" s="32">
        <v>0.12</v>
      </c>
      <c r="N60" s="32">
        <v>0</v>
      </c>
      <c r="O60" s="32">
        <v>4.79</v>
      </c>
      <c r="P60" s="27">
        <f t="shared" si="0"/>
        <v>65.75</v>
      </c>
    </row>
    <row r="61" spans="1:16" x14ac:dyDescent="0.3">
      <c r="A61" s="29">
        <v>49</v>
      </c>
      <c r="B61" s="30" t="s">
        <v>68</v>
      </c>
      <c r="C61" s="30">
        <v>2463.1999999999998</v>
      </c>
      <c r="D61" s="32">
        <v>3.49</v>
      </c>
      <c r="E61" s="32">
        <v>13.89</v>
      </c>
      <c r="F61" s="32">
        <v>0.9</v>
      </c>
      <c r="G61" s="32">
        <v>9.81</v>
      </c>
      <c r="H61" s="32">
        <v>14.97</v>
      </c>
      <c r="I61" s="32">
        <v>4.75</v>
      </c>
      <c r="J61" s="32">
        <v>9.56</v>
      </c>
      <c r="K61" s="32"/>
      <c r="L61" s="32">
        <v>0</v>
      </c>
      <c r="M61" s="32">
        <v>0.08</v>
      </c>
      <c r="N61" s="32">
        <v>0</v>
      </c>
      <c r="O61" s="32">
        <v>3.02</v>
      </c>
      <c r="P61" s="27">
        <f t="shared" si="0"/>
        <v>60.470000000000006</v>
      </c>
    </row>
    <row r="62" spans="1:16" x14ac:dyDescent="0.3">
      <c r="A62" s="29">
        <v>50</v>
      </c>
      <c r="B62" s="30" t="s">
        <v>69</v>
      </c>
      <c r="C62" s="30">
        <v>4097.6099999999997</v>
      </c>
      <c r="D62" s="32">
        <v>0.7</v>
      </c>
      <c r="E62" s="32">
        <v>9.6199999999999992</v>
      </c>
      <c r="F62" s="32">
        <v>1.01</v>
      </c>
      <c r="G62" s="32">
        <v>14.76</v>
      </c>
      <c r="H62" s="32">
        <v>15.24</v>
      </c>
      <c r="I62" s="32">
        <v>5.91</v>
      </c>
      <c r="J62" s="32">
        <v>15.41</v>
      </c>
      <c r="K62" s="32"/>
      <c r="L62" s="32">
        <v>0</v>
      </c>
      <c r="M62" s="32">
        <v>0.71</v>
      </c>
      <c r="N62" s="32">
        <v>0</v>
      </c>
      <c r="O62" s="32">
        <v>2.79</v>
      </c>
      <c r="P62" s="27">
        <f t="shared" si="0"/>
        <v>66.149999999999991</v>
      </c>
    </row>
    <row r="63" spans="1:16" x14ac:dyDescent="0.3">
      <c r="A63" s="29">
        <v>51</v>
      </c>
      <c r="B63" s="30" t="s">
        <v>70</v>
      </c>
      <c r="C63" s="30">
        <v>6163.86</v>
      </c>
      <c r="D63" s="32">
        <v>1.04</v>
      </c>
      <c r="E63" s="32">
        <v>13.24</v>
      </c>
      <c r="F63" s="32">
        <v>1.08</v>
      </c>
      <c r="G63" s="32">
        <v>9.7799999999999994</v>
      </c>
      <c r="H63" s="32">
        <v>15.24</v>
      </c>
      <c r="I63" s="32">
        <v>6.74</v>
      </c>
      <c r="J63" s="32">
        <v>15.01</v>
      </c>
      <c r="K63" s="32"/>
      <c r="L63" s="32">
        <v>0</v>
      </c>
      <c r="M63" s="32">
        <v>0.13</v>
      </c>
      <c r="N63" s="32">
        <v>0</v>
      </c>
      <c r="O63" s="32">
        <v>3.79</v>
      </c>
      <c r="P63" s="27">
        <f t="shared" si="0"/>
        <v>66.050000000000011</v>
      </c>
    </row>
    <row r="64" spans="1:16" x14ac:dyDescent="0.3">
      <c r="A64" s="29">
        <v>52</v>
      </c>
      <c r="B64" s="30" t="s">
        <v>71</v>
      </c>
      <c r="C64" s="30">
        <v>4664.04</v>
      </c>
      <c r="D64" s="32">
        <v>2.95</v>
      </c>
      <c r="E64" s="32">
        <v>16.14</v>
      </c>
      <c r="F64" s="32">
        <v>1.26</v>
      </c>
      <c r="G64" s="32">
        <v>10.94</v>
      </c>
      <c r="H64" s="32">
        <v>15.24</v>
      </c>
      <c r="I64" s="32">
        <v>2.2999999999999998</v>
      </c>
      <c r="J64" s="32">
        <v>9.39</v>
      </c>
      <c r="K64" s="32"/>
      <c r="L64" s="32">
        <v>0</v>
      </c>
      <c r="M64" s="32">
        <v>1.72</v>
      </c>
      <c r="N64" s="32">
        <v>0</v>
      </c>
      <c r="O64" s="32">
        <v>5.52</v>
      </c>
      <c r="P64" s="27">
        <f t="shared" si="0"/>
        <v>65.459999999999994</v>
      </c>
    </row>
    <row r="65" spans="1:16" x14ac:dyDescent="0.3">
      <c r="A65" s="29">
        <v>53</v>
      </c>
      <c r="B65" s="30" t="s">
        <v>72</v>
      </c>
      <c r="C65" s="30">
        <v>4065.69</v>
      </c>
      <c r="D65" s="32">
        <v>2.56</v>
      </c>
      <c r="E65" s="32">
        <v>17.75</v>
      </c>
      <c r="F65" s="32">
        <v>1.38</v>
      </c>
      <c r="G65" s="32">
        <v>3.95</v>
      </c>
      <c r="H65" s="32">
        <v>15.24</v>
      </c>
      <c r="I65" s="32">
        <v>5.58</v>
      </c>
      <c r="J65" s="32">
        <v>14.85</v>
      </c>
      <c r="K65" s="32"/>
      <c r="L65" s="32">
        <v>0</v>
      </c>
      <c r="M65" s="32">
        <v>0.28000000000000003</v>
      </c>
      <c r="N65" s="32">
        <v>0</v>
      </c>
      <c r="O65" s="32">
        <v>4.2</v>
      </c>
      <c r="P65" s="27">
        <f t="shared" si="0"/>
        <v>65.789999999999992</v>
      </c>
    </row>
    <row r="66" spans="1:16" x14ac:dyDescent="0.3">
      <c r="A66" s="29">
        <v>54</v>
      </c>
      <c r="B66" s="30" t="s">
        <v>73</v>
      </c>
      <c r="C66" s="30">
        <v>6246.09</v>
      </c>
      <c r="D66" s="32">
        <v>1.19</v>
      </c>
      <c r="E66" s="32">
        <v>15.11</v>
      </c>
      <c r="F66" s="32">
        <v>1.07</v>
      </c>
      <c r="G66" s="32">
        <v>11.57</v>
      </c>
      <c r="H66" s="32">
        <v>15.24</v>
      </c>
      <c r="I66" s="32">
        <v>2.5499999999999998</v>
      </c>
      <c r="J66" s="32">
        <v>14.43</v>
      </c>
      <c r="K66" s="32"/>
      <c r="L66" s="32">
        <v>0</v>
      </c>
      <c r="M66" s="32">
        <v>1.73</v>
      </c>
      <c r="N66" s="32">
        <v>0</v>
      </c>
      <c r="O66" s="32">
        <v>4.63</v>
      </c>
      <c r="P66" s="27">
        <f t="shared" si="0"/>
        <v>67.52</v>
      </c>
    </row>
    <row r="67" spans="1:16" x14ac:dyDescent="0.3">
      <c r="A67" s="29">
        <v>55</v>
      </c>
      <c r="B67" s="30" t="s">
        <v>74</v>
      </c>
      <c r="C67" s="30">
        <v>4648.93</v>
      </c>
      <c r="D67" s="32">
        <v>2.2000000000000002</v>
      </c>
      <c r="E67" s="32">
        <v>16.149999999999999</v>
      </c>
      <c r="F67" s="32">
        <v>1.26</v>
      </c>
      <c r="G67" s="32">
        <v>11.5</v>
      </c>
      <c r="H67" s="32">
        <v>15.24</v>
      </c>
      <c r="I67" s="32">
        <v>0.77</v>
      </c>
      <c r="J67" s="32">
        <v>14.69</v>
      </c>
      <c r="K67" s="32"/>
      <c r="L67" s="32">
        <v>0</v>
      </c>
      <c r="M67" s="32">
        <v>0.18</v>
      </c>
      <c r="N67" s="32">
        <v>0</v>
      </c>
      <c r="O67" s="32">
        <v>4.7</v>
      </c>
      <c r="P67" s="27">
        <f t="shared" si="0"/>
        <v>66.69</v>
      </c>
    </row>
    <row r="68" spans="1:16" x14ac:dyDescent="0.3">
      <c r="A68" s="29">
        <v>56</v>
      </c>
      <c r="B68" s="30" t="s">
        <v>75</v>
      </c>
      <c r="C68" s="30">
        <v>4113.2700000000004</v>
      </c>
      <c r="D68" s="32">
        <v>3.12</v>
      </c>
      <c r="E68" s="32">
        <v>14.71</v>
      </c>
      <c r="F68" s="32">
        <v>1.37</v>
      </c>
      <c r="G68" s="32">
        <v>4.03</v>
      </c>
      <c r="H68" s="32">
        <v>15.24</v>
      </c>
      <c r="I68" s="32">
        <v>0.82</v>
      </c>
      <c r="J68" s="32">
        <v>18.39</v>
      </c>
      <c r="K68" s="32"/>
      <c r="L68" s="32">
        <v>0</v>
      </c>
      <c r="M68" s="32">
        <v>0.53</v>
      </c>
      <c r="N68" s="32">
        <v>0</v>
      </c>
      <c r="O68" s="32">
        <v>6.83</v>
      </c>
      <c r="P68" s="27">
        <f t="shared" si="0"/>
        <v>65.040000000000006</v>
      </c>
    </row>
    <row r="69" spans="1:16" x14ac:dyDescent="0.3">
      <c r="A69" s="29">
        <v>57</v>
      </c>
      <c r="B69" s="30" t="s">
        <v>76</v>
      </c>
      <c r="C69" s="30">
        <v>4079.19</v>
      </c>
      <c r="D69" s="32">
        <v>2.08</v>
      </c>
      <c r="E69" s="32">
        <v>15.71</v>
      </c>
      <c r="F69" s="32">
        <v>1.3</v>
      </c>
      <c r="G69" s="32">
        <v>4.82</v>
      </c>
      <c r="H69" s="32">
        <v>15.24</v>
      </c>
      <c r="I69" s="32">
        <v>6.86</v>
      </c>
      <c r="J69" s="32">
        <v>16.03</v>
      </c>
      <c r="K69" s="32"/>
      <c r="L69" s="32">
        <v>0</v>
      </c>
      <c r="M69" s="32">
        <v>0.12</v>
      </c>
      <c r="N69" s="32">
        <v>0</v>
      </c>
      <c r="O69" s="32">
        <v>4.33</v>
      </c>
      <c r="P69" s="27">
        <f t="shared" si="0"/>
        <v>66.489999999999995</v>
      </c>
    </row>
    <row r="70" spans="1:16" x14ac:dyDescent="0.3">
      <c r="A70" s="29">
        <v>58</v>
      </c>
      <c r="B70" s="30" t="s">
        <v>77</v>
      </c>
      <c r="C70" s="30">
        <v>4129.17</v>
      </c>
      <c r="D70" s="32">
        <v>1.72</v>
      </c>
      <c r="E70" s="32">
        <v>11.45</v>
      </c>
      <c r="F70" s="32">
        <v>1.21</v>
      </c>
      <c r="G70" s="32">
        <v>4.0199999999999996</v>
      </c>
      <c r="H70" s="32">
        <v>14.97</v>
      </c>
      <c r="I70" s="32">
        <v>8.31</v>
      </c>
      <c r="J70" s="32">
        <v>17.38</v>
      </c>
      <c r="K70" s="32"/>
      <c r="L70" s="32">
        <v>0</v>
      </c>
      <c r="M70" s="32">
        <v>0.54</v>
      </c>
      <c r="N70" s="32">
        <v>0</v>
      </c>
      <c r="O70" s="32">
        <v>4</v>
      </c>
      <c r="P70" s="27">
        <f t="shared" si="0"/>
        <v>63.6</v>
      </c>
    </row>
    <row r="71" spans="1:16" x14ac:dyDescent="0.3">
      <c r="A71" s="29">
        <v>59</v>
      </c>
      <c r="B71" s="30" t="s">
        <v>78</v>
      </c>
      <c r="C71" s="30">
        <v>3182.81</v>
      </c>
      <c r="D71" s="32">
        <v>2.2400000000000002</v>
      </c>
      <c r="E71" s="32">
        <v>12.37</v>
      </c>
      <c r="F71" s="32">
        <v>1.1200000000000001</v>
      </c>
      <c r="G71" s="32">
        <v>12.16</v>
      </c>
      <c r="H71" s="32">
        <v>14.97</v>
      </c>
      <c r="I71" s="32">
        <v>6.25</v>
      </c>
      <c r="J71" s="32">
        <v>12.05</v>
      </c>
      <c r="K71" s="32"/>
      <c r="L71" s="32">
        <v>0</v>
      </c>
      <c r="M71" s="32">
        <v>0.19</v>
      </c>
      <c r="N71" s="32">
        <v>0</v>
      </c>
      <c r="O71" s="32">
        <v>4.0599999999999996</v>
      </c>
      <c r="P71" s="27">
        <f t="shared" si="0"/>
        <v>65.41</v>
      </c>
    </row>
    <row r="72" spans="1:16" x14ac:dyDescent="0.3">
      <c r="A72" s="29">
        <v>60</v>
      </c>
      <c r="B72" s="30" t="s">
        <v>79</v>
      </c>
      <c r="C72" s="30">
        <v>2446.16</v>
      </c>
      <c r="D72" s="32">
        <v>2.88</v>
      </c>
      <c r="E72" s="32">
        <v>12.97</v>
      </c>
      <c r="F72" s="32">
        <v>1.1200000000000001</v>
      </c>
      <c r="G72" s="32">
        <v>11.17</v>
      </c>
      <c r="H72" s="32">
        <v>15.24</v>
      </c>
      <c r="I72" s="32">
        <v>6.48</v>
      </c>
      <c r="J72" s="32">
        <v>10.31</v>
      </c>
      <c r="K72" s="32"/>
      <c r="L72" s="32">
        <v>0</v>
      </c>
      <c r="M72" s="32">
        <v>0.12</v>
      </c>
      <c r="N72" s="32">
        <v>0</v>
      </c>
      <c r="O72" s="32">
        <v>4.6500000000000004</v>
      </c>
      <c r="P72" s="27">
        <f t="shared" si="0"/>
        <v>64.94</v>
      </c>
    </row>
    <row r="73" spans="1:16" x14ac:dyDescent="0.3">
      <c r="A73" s="29">
        <v>61</v>
      </c>
      <c r="B73" s="30" t="s">
        <v>80</v>
      </c>
      <c r="C73" s="30">
        <v>2030.6</v>
      </c>
      <c r="D73" s="32">
        <v>0.53</v>
      </c>
      <c r="E73" s="32">
        <v>9.9600000000000009</v>
      </c>
      <c r="F73" s="32">
        <v>1.46</v>
      </c>
      <c r="G73" s="32">
        <v>6.16</v>
      </c>
      <c r="H73" s="32">
        <v>15.24</v>
      </c>
      <c r="I73" s="32">
        <v>6.89</v>
      </c>
      <c r="J73" s="32">
        <v>20.47</v>
      </c>
      <c r="K73" s="32"/>
      <c r="L73" s="32">
        <v>0</v>
      </c>
      <c r="M73" s="32">
        <v>0.31</v>
      </c>
      <c r="N73" s="32">
        <v>0</v>
      </c>
      <c r="O73" s="32">
        <v>3.68</v>
      </c>
      <c r="P73" s="27">
        <f t="shared" si="0"/>
        <v>64.7</v>
      </c>
    </row>
    <row r="74" spans="1:16" x14ac:dyDescent="0.3">
      <c r="A74" s="29">
        <v>62</v>
      </c>
      <c r="B74" s="30" t="s">
        <v>81</v>
      </c>
      <c r="C74" s="30">
        <v>3595.18</v>
      </c>
      <c r="D74" s="32">
        <v>1.19</v>
      </c>
      <c r="E74" s="32">
        <v>9.1</v>
      </c>
      <c r="F74" s="32">
        <v>1.1200000000000001</v>
      </c>
      <c r="G74" s="32">
        <v>3.49</v>
      </c>
      <c r="H74" s="32">
        <v>15.24</v>
      </c>
      <c r="I74" s="32">
        <v>9.84</v>
      </c>
      <c r="J74" s="32">
        <v>17.05</v>
      </c>
      <c r="K74" s="32"/>
      <c r="L74" s="32">
        <v>6.46</v>
      </c>
      <c r="M74" s="32">
        <v>0.48</v>
      </c>
      <c r="N74" s="32">
        <v>0</v>
      </c>
      <c r="O74" s="32">
        <v>4.87</v>
      </c>
      <c r="P74" s="27">
        <f t="shared" si="0"/>
        <v>68.84</v>
      </c>
    </row>
    <row r="75" spans="1:16" x14ac:dyDescent="0.3">
      <c r="A75" s="29">
        <v>63</v>
      </c>
      <c r="B75" s="30" t="s">
        <v>82</v>
      </c>
      <c r="C75" s="30">
        <v>6214.9</v>
      </c>
      <c r="D75" s="32">
        <v>0.78</v>
      </c>
      <c r="E75" s="32">
        <v>14.5</v>
      </c>
      <c r="F75" s="32">
        <v>0.94</v>
      </c>
      <c r="G75" s="32">
        <v>13.92</v>
      </c>
      <c r="H75" s="32">
        <v>15.24</v>
      </c>
      <c r="I75" s="32">
        <v>2.19</v>
      </c>
      <c r="J75" s="32">
        <v>14.53</v>
      </c>
      <c r="K75" s="32"/>
      <c r="L75" s="32">
        <v>0</v>
      </c>
      <c r="M75" s="32">
        <v>0.18</v>
      </c>
      <c r="N75" s="32">
        <v>0</v>
      </c>
      <c r="O75" s="32">
        <v>5</v>
      </c>
      <c r="P75" s="27">
        <f t="shared" si="0"/>
        <v>67.28</v>
      </c>
    </row>
    <row r="76" spans="1:16" ht="16.5" customHeight="1" x14ac:dyDescent="0.3">
      <c r="A76" s="29">
        <v>64</v>
      </c>
      <c r="B76" s="30" t="s">
        <v>83</v>
      </c>
      <c r="C76" s="30">
        <v>6914.76</v>
      </c>
      <c r="D76" s="32">
        <v>9</v>
      </c>
      <c r="E76" s="32">
        <v>8.93</v>
      </c>
      <c r="F76" s="32">
        <v>5.45</v>
      </c>
      <c r="G76" s="32">
        <v>4.1399999999999997</v>
      </c>
      <c r="H76" s="32">
        <v>15.74</v>
      </c>
      <c r="I76" s="32">
        <v>3.67</v>
      </c>
      <c r="J76" s="32">
        <v>14.49</v>
      </c>
      <c r="K76" s="32"/>
      <c r="L76" s="32">
        <v>3.36</v>
      </c>
      <c r="M76" s="32">
        <v>0.12</v>
      </c>
      <c r="N76" s="32">
        <v>0</v>
      </c>
      <c r="O76" s="32">
        <v>6.34</v>
      </c>
      <c r="P76" s="27">
        <f t="shared" si="0"/>
        <v>71.240000000000009</v>
      </c>
    </row>
    <row r="77" spans="1:16" s="34" customFormat="1" x14ac:dyDescent="0.3">
      <c r="A77" s="29">
        <f>A76+1</f>
        <v>65</v>
      </c>
      <c r="B77" s="30" t="s">
        <v>84</v>
      </c>
      <c r="C77" s="30">
        <v>6286.3</v>
      </c>
      <c r="D77" s="32">
        <v>3.37</v>
      </c>
      <c r="E77" s="32">
        <v>8.15</v>
      </c>
      <c r="F77" s="32">
        <v>6.01</v>
      </c>
      <c r="G77" s="32">
        <v>6.46</v>
      </c>
      <c r="H77" s="32">
        <v>14.97</v>
      </c>
      <c r="I77" s="32">
        <v>5.48</v>
      </c>
      <c r="J77" s="32">
        <v>16.75</v>
      </c>
      <c r="K77" s="32"/>
      <c r="L77" s="32">
        <v>3.69</v>
      </c>
      <c r="M77" s="32">
        <v>0.48</v>
      </c>
      <c r="N77" s="32">
        <v>39.25</v>
      </c>
      <c r="O77" s="32">
        <v>3.04</v>
      </c>
      <c r="P77" s="27">
        <f>D77+E77+F77+G77+H77+I77+J77+K77+L77+M77+O77+N77</f>
        <v>107.65</v>
      </c>
    </row>
    <row r="78" spans="1:16" x14ac:dyDescent="0.3">
      <c r="A78" s="29">
        <f t="shared" ref="A78:A140" si="1">A77+1</f>
        <v>66</v>
      </c>
      <c r="B78" s="30" t="s">
        <v>85</v>
      </c>
      <c r="C78" s="30">
        <v>4090.28</v>
      </c>
      <c r="D78" s="32">
        <v>2.2200000000000002</v>
      </c>
      <c r="E78" s="32">
        <v>6.52</v>
      </c>
      <c r="F78" s="32">
        <v>1.35</v>
      </c>
      <c r="G78" s="32">
        <v>6.69</v>
      </c>
      <c r="H78" s="32">
        <v>14.97</v>
      </c>
      <c r="I78" s="32">
        <v>7.83</v>
      </c>
      <c r="J78" s="32">
        <v>19.43</v>
      </c>
      <c r="K78" s="32"/>
      <c r="L78" s="32">
        <v>0</v>
      </c>
      <c r="M78" s="32">
        <v>0.54</v>
      </c>
      <c r="N78" s="32">
        <v>0</v>
      </c>
      <c r="O78" s="32">
        <v>2.93</v>
      </c>
      <c r="P78" s="27">
        <f t="shared" ref="P77:P140" si="2">D78+E78+F78+G78+H78+I78+J78+K78+L78+M78+O78</f>
        <v>62.48</v>
      </c>
    </row>
    <row r="79" spans="1:16" s="34" customFormat="1" x14ac:dyDescent="0.3">
      <c r="A79" s="29">
        <f t="shared" si="1"/>
        <v>67</v>
      </c>
      <c r="B79" s="30" t="s">
        <v>86</v>
      </c>
      <c r="C79" s="30">
        <v>6340.5</v>
      </c>
      <c r="D79" s="32">
        <v>3.37</v>
      </c>
      <c r="E79" s="32">
        <v>9.76</v>
      </c>
      <c r="F79" s="32">
        <v>6.08</v>
      </c>
      <c r="G79" s="32">
        <v>5.94</v>
      </c>
      <c r="H79" s="32">
        <v>15.24</v>
      </c>
      <c r="I79" s="32">
        <v>4.28</v>
      </c>
      <c r="J79" s="32">
        <v>14.91</v>
      </c>
      <c r="K79" s="32"/>
      <c r="L79" s="32">
        <v>3.67</v>
      </c>
      <c r="M79" s="32">
        <v>1.62</v>
      </c>
      <c r="N79" s="32">
        <v>39.270000000000003</v>
      </c>
      <c r="O79" s="32">
        <v>5</v>
      </c>
      <c r="P79" s="27">
        <f>D79+E79+F79+G79+H79+I79+J79+K79+L79+M79+O79+N79</f>
        <v>109.14000000000001</v>
      </c>
    </row>
    <row r="80" spans="1:16" x14ac:dyDescent="0.3">
      <c r="A80" s="29">
        <f t="shared" si="1"/>
        <v>68</v>
      </c>
      <c r="B80" s="30" t="s">
        <v>87</v>
      </c>
      <c r="C80" s="30">
        <v>5531.83</v>
      </c>
      <c r="D80" s="32">
        <v>0.91</v>
      </c>
      <c r="E80" s="32">
        <v>11.67</v>
      </c>
      <c r="F80" s="32">
        <v>0.82</v>
      </c>
      <c r="G80" s="32">
        <v>8.99</v>
      </c>
      <c r="H80" s="32">
        <v>14.97</v>
      </c>
      <c r="I80" s="32">
        <v>3.96</v>
      </c>
      <c r="J80" s="32">
        <v>15.41</v>
      </c>
      <c r="K80" s="32"/>
      <c r="L80" s="32">
        <v>6.3</v>
      </c>
      <c r="M80" s="32">
        <v>0.63</v>
      </c>
      <c r="N80" s="32">
        <v>0</v>
      </c>
      <c r="O80" s="32">
        <v>5.57</v>
      </c>
      <c r="P80" s="27">
        <f t="shared" si="2"/>
        <v>69.23</v>
      </c>
    </row>
    <row r="81" spans="1:16" x14ac:dyDescent="0.3">
      <c r="A81" s="29">
        <f t="shared" si="1"/>
        <v>69</v>
      </c>
      <c r="B81" s="30" t="s">
        <v>88</v>
      </c>
      <c r="C81" s="30">
        <v>4676.5</v>
      </c>
      <c r="D81" s="32">
        <v>2.99</v>
      </c>
      <c r="E81" s="32">
        <v>7.73</v>
      </c>
      <c r="F81" s="32">
        <v>1.1399999999999999</v>
      </c>
      <c r="G81" s="32">
        <v>10.19</v>
      </c>
      <c r="H81" s="32">
        <v>15.24</v>
      </c>
      <c r="I81" s="32">
        <v>13.08</v>
      </c>
      <c r="J81" s="32">
        <v>14.99</v>
      </c>
      <c r="K81" s="32"/>
      <c r="L81" s="32">
        <v>0</v>
      </c>
      <c r="M81" s="32">
        <v>0.12</v>
      </c>
      <c r="N81" s="32">
        <v>0</v>
      </c>
      <c r="O81" s="32">
        <v>2.15</v>
      </c>
      <c r="P81" s="27">
        <f t="shared" si="2"/>
        <v>67.63000000000001</v>
      </c>
    </row>
    <row r="82" spans="1:16" x14ac:dyDescent="0.3">
      <c r="A82" s="29">
        <f t="shared" si="1"/>
        <v>70</v>
      </c>
      <c r="B82" s="30" t="s">
        <v>89</v>
      </c>
      <c r="C82" s="30">
        <v>2318.08</v>
      </c>
      <c r="D82" s="32">
        <v>3.81</v>
      </c>
      <c r="E82" s="32">
        <v>13.5</v>
      </c>
      <c r="F82" s="32">
        <v>1.22</v>
      </c>
      <c r="G82" s="32">
        <v>10.26</v>
      </c>
      <c r="H82" s="32">
        <v>14.97</v>
      </c>
      <c r="I82" s="32">
        <v>4.8899999999999997</v>
      </c>
      <c r="J82" s="32">
        <v>12.81</v>
      </c>
      <c r="K82" s="32"/>
      <c r="L82" s="32">
        <v>0</v>
      </c>
      <c r="M82" s="32">
        <v>0.08</v>
      </c>
      <c r="N82" s="32">
        <v>0</v>
      </c>
      <c r="O82" s="32">
        <v>3.89</v>
      </c>
      <c r="P82" s="27">
        <f t="shared" si="2"/>
        <v>65.429999999999993</v>
      </c>
    </row>
    <row r="83" spans="1:16" x14ac:dyDescent="0.3">
      <c r="A83" s="29">
        <f t="shared" si="1"/>
        <v>71</v>
      </c>
      <c r="B83" s="30" t="s">
        <v>90</v>
      </c>
      <c r="C83" s="30">
        <v>3168.81</v>
      </c>
      <c r="D83" s="32">
        <v>2.16</v>
      </c>
      <c r="E83" s="32">
        <v>12.23</v>
      </c>
      <c r="F83" s="32">
        <v>1.06</v>
      </c>
      <c r="G83" s="32">
        <v>13.24</v>
      </c>
      <c r="H83" s="32">
        <v>15.24</v>
      </c>
      <c r="I83" s="32">
        <v>6.39</v>
      </c>
      <c r="J83" s="32">
        <v>11.7</v>
      </c>
      <c r="K83" s="32"/>
      <c r="L83" s="32">
        <v>0</v>
      </c>
      <c r="M83" s="32">
        <v>0.12</v>
      </c>
      <c r="N83" s="32">
        <v>0</v>
      </c>
      <c r="O83" s="32">
        <v>4.24</v>
      </c>
      <c r="P83" s="27">
        <f t="shared" si="2"/>
        <v>66.38</v>
      </c>
    </row>
    <row r="84" spans="1:16" x14ac:dyDescent="0.3">
      <c r="A84" s="29">
        <f t="shared" si="1"/>
        <v>72</v>
      </c>
      <c r="B84" s="30" t="s">
        <v>91</v>
      </c>
      <c r="C84" s="30">
        <v>2434.1799999999998</v>
      </c>
      <c r="D84" s="32">
        <v>3</v>
      </c>
      <c r="E84" s="32">
        <v>13.01</v>
      </c>
      <c r="F84" s="32">
        <v>0.9</v>
      </c>
      <c r="G84" s="32">
        <v>7.2</v>
      </c>
      <c r="H84" s="32">
        <v>15.24</v>
      </c>
      <c r="I84" s="32">
        <v>6.51</v>
      </c>
      <c r="J84" s="32">
        <v>16.22</v>
      </c>
      <c r="K84" s="32"/>
      <c r="L84" s="32">
        <v>0</v>
      </c>
      <c r="M84" s="32">
        <v>0.12</v>
      </c>
      <c r="N84" s="32">
        <v>0</v>
      </c>
      <c r="O84" s="32">
        <v>3.77</v>
      </c>
      <c r="P84" s="27">
        <f t="shared" si="2"/>
        <v>65.969999999999985</v>
      </c>
    </row>
    <row r="85" spans="1:16" x14ac:dyDescent="0.3">
      <c r="A85" s="29">
        <f t="shared" si="1"/>
        <v>73</v>
      </c>
      <c r="B85" s="30" t="s">
        <v>92</v>
      </c>
      <c r="C85" s="30">
        <v>3056.72</v>
      </c>
      <c r="D85" s="32">
        <v>1.45</v>
      </c>
      <c r="E85" s="32">
        <v>16.04</v>
      </c>
      <c r="F85" s="32">
        <v>1.37</v>
      </c>
      <c r="G85" s="32">
        <v>6.88</v>
      </c>
      <c r="H85" s="32">
        <v>15.24</v>
      </c>
      <c r="I85" s="32">
        <v>4.0999999999999996</v>
      </c>
      <c r="J85" s="32">
        <v>16.350000000000001</v>
      </c>
      <c r="K85" s="32"/>
      <c r="L85" s="32">
        <v>0</v>
      </c>
      <c r="M85" s="32">
        <v>0.24</v>
      </c>
      <c r="N85" s="32">
        <v>0</v>
      </c>
      <c r="O85" s="32">
        <v>3.69</v>
      </c>
      <c r="P85" s="27">
        <f t="shared" si="2"/>
        <v>65.36</v>
      </c>
    </row>
    <row r="86" spans="1:16" x14ac:dyDescent="0.3">
      <c r="A86" s="29">
        <f t="shared" si="1"/>
        <v>74</v>
      </c>
      <c r="B86" s="30" t="s">
        <v>93</v>
      </c>
      <c r="C86" s="30">
        <v>4435.04</v>
      </c>
      <c r="D86" s="32">
        <v>0.82</v>
      </c>
      <c r="E86" s="32">
        <v>13.26</v>
      </c>
      <c r="F86" s="32">
        <v>1.1399999999999999</v>
      </c>
      <c r="G86" s="32">
        <v>7.07</v>
      </c>
      <c r="H86" s="32">
        <v>15.24</v>
      </c>
      <c r="I86" s="32">
        <v>4.82</v>
      </c>
      <c r="J86" s="32">
        <v>20.079999999999998</v>
      </c>
      <c r="K86" s="32"/>
      <c r="L86" s="32">
        <v>0</v>
      </c>
      <c r="M86" s="32">
        <v>0.21</v>
      </c>
      <c r="N86" s="32">
        <v>0</v>
      </c>
      <c r="O86" s="32">
        <v>3.65</v>
      </c>
      <c r="P86" s="27">
        <f t="shared" si="2"/>
        <v>66.290000000000006</v>
      </c>
    </row>
    <row r="87" spans="1:16" x14ac:dyDescent="0.3">
      <c r="A87" s="29">
        <f t="shared" si="1"/>
        <v>75</v>
      </c>
      <c r="B87" s="30" t="s">
        <v>94</v>
      </c>
      <c r="C87" s="30">
        <v>5364.8</v>
      </c>
      <c r="D87" s="32">
        <v>0.7</v>
      </c>
      <c r="E87" s="32">
        <v>12.39</v>
      </c>
      <c r="F87" s="32">
        <v>0.87</v>
      </c>
      <c r="G87" s="32">
        <v>15.58</v>
      </c>
      <c r="H87" s="32">
        <v>14.97</v>
      </c>
      <c r="I87" s="32">
        <v>4.1399999999999997</v>
      </c>
      <c r="J87" s="32">
        <v>12.57</v>
      </c>
      <c r="K87" s="32"/>
      <c r="L87" s="32">
        <v>4.32</v>
      </c>
      <c r="M87" s="32">
        <v>2.29</v>
      </c>
      <c r="N87" s="32">
        <v>0</v>
      </c>
      <c r="O87" s="32">
        <v>4.08</v>
      </c>
      <c r="P87" s="27">
        <f t="shared" si="2"/>
        <v>71.91</v>
      </c>
    </row>
    <row r="88" spans="1:16" x14ac:dyDescent="0.3">
      <c r="A88" s="29">
        <f t="shared" si="1"/>
        <v>76</v>
      </c>
      <c r="B88" s="30" t="s">
        <v>95</v>
      </c>
      <c r="C88" s="30">
        <v>4116.3999999999996</v>
      </c>
      <c r="D88" s="32">
        <v>3.7</v>
      </c>
      <c r="E88" s="32">
        <v>8.17</v>
      </c>
      <c r="F88" s="32">
        <v>1.27</v>
      </c>
      <c r="G88" s="32">
        <v>3.63</v>
      </c>
      <c r="H88" s="32">
        <v>14.97</v>
      </c>
      <c r="I88" s="32">
        <v>8.51</v>
      </c>
      <c r="J88" s="32">
        <v>20.51</v>
      </c>
      <c r="K88" s="32"/>
      <c r="L88" s="32">
        <v>0</v>
      </c>
      <c r="M88" s="32">
        <v>0.39</v>
      </c>
      <c r="N88" s="32">
        <v>0</v>
      </c>
      <c r="O88" s="32">
        <v>3.18</v>
      </c>
      <c r="P88" s="27">
        <f t="shared" si="2"/>
        <v>64.330000000000013</v>
      </c>
    </row>
    <row r="89" spans="1:16" x14ac:dyDescent="0.3">
      <c r="A89" s="29">
        <f t="shared" si="1"/>
        <v>77</v>
      </c>
      <c r="B89" s="30" t="s">
        <v>96</v>
      </c>
      <c r="C89" s="30">
        <v>4025.83</v>
      </c>
      <c r="D89" s="32">
        <v>3.3</v>
      </c>
      <c r="E89" s="32">
        <v>9.86</v>
      </c>
      <c r="F89" s="32">
        <v>1.38</v>
      </c>
      <c r="G89" s="32">
        <v>6.82</v>
      </c>
      <c r="H89" s="32">
        <v>15.24</v>
      </c>
      <c r="I89" s="32">
        <v>6.85</v>
      </c>
      <c r="J89" s="32">
        <v>17.52</v>
      </c>
      <c r="K89" s="32"/>
      <c r="L89" s="32">
        <v>0</v>
      </c>
      <c r="M89" s="32">
        <v>0.19</v>
      </c>
      <c r="N89" s="32">
        <v>0</v>
      </c>
      <c r="O89" s="32">
        <v>3.71</v>
      </c>
      <c r="P89" s="27">
        <f t="shared" si="2"/>
        <v>64.86999999999999</v>
      </c>
    </row>
    <row r="90" spans="1:16" x14ac:dyDescent="0.3">
      <c r="A90" s="29">
        <f t="shared" si="1"/>
        <v>78</v>
      </c>
      <c r="B90" s="30" t="s">
        <v>97</v>
      </c>
      <c r="C90" s="30">
        <v>4076.65</v>
      </c>
      <c r="D90" s="32">
        <v>2.74</v>
      </c>
      <c r="E90" s="32">
        <v>15.76</v>
      </c>
      <c r="F90" s="32">
        <v>1.36</v>
      </c>
      <c r="G90" s="32">
        <v>3.59</v>
      </c>
      <c r="H90" s="32">
        <v>14.97</v>
      </c>
      <c r="I90" s="32">
        <v>5.0599999999999996</v>
      </c>
      <c r="J90" s="32">
        <v>15.62</v>
      </c>
      <c r="K90" s="32"/>
      <c r="L90" s="32">
        <v>0</v>
      </c>
      <c r="M90" s="32">
        <v>0.2</v>
      </c>
      <c r="N90" s="32">
        <v>0</v>
      </c>
      <c r="O90" s="32">
        <v>4.54</v>
      </c>
      <c r="P90" s="27">
        <f t="shared" si="2"/>
        <v>63.84</v>
      </c>
    </row>
    <row r="91" spans="1:16" x14ac:dyDescent="0.3">
      <c r="A91" s="29">
        <f t="shared" si="1"/>
        <v>79</v>
      </c>
      <c r="B91" s="30" t="s">
        <v>98</v>
      </c>
      <c r="C91" s="30">
        <v>4066.75</v>
      </c>
      <c r="D91" s="32">
        <v>3.54</v>
      </c>
      <c r="E91" s="32">
        <v>10.16</v>
      </c>
      <c r="F91" s="32">
        <v>1.1599999999999999</v>
      </c>
      <c r="G91" s="32">
        <v>5.94</v>
      </c>
      <c r="H91" s="32">
        <v>15.24</v>
      </c>
      <c r="I91" s="32">
        <v>8.4499999999999993</v>
      </c>
      <c r="J91" s="32">
        <v>17.36</v>
      </c>
      <c r="K91" s="32"/>
      <c r="L91" s="32">
        <v>0</v>
      </c>
      <c r="M91" s="32">
        <v>0.36</v>
      </c>
      <c r="N91" s="32">
        <v>0</v>
      </c>
      <c r="O91" s="32">
        <v>2.79</v>
      </c>
      <c r="P91" s="27">
        <f t="shared" si="2"/>
        <v>65</v>
      </c>
    </row>
    <row r="92" spans="1:16" x14ac:dyDescent="0.3">
      <c r="A92" s="29">
        <f t="shared" si="1"/>
        <v>80</v>
      </c>
      <c r="B92" s="30" t="s">
        <v>99</v>
      </c>
      <c r="C92" s="30">
        <v>6813.67</v>
      </c>
      <c r="D92" s="32">
        <v>8.92</v>
      </c>
      <c r="E92" s="32">
        <v>9.2899999999999991</v>
      </c>
      <c r="F92" s="32">
        <v>5.68</v>
      </c>
      <c r="G92" s="32">
        <v>8.1</v>
      </c>
      <c r="H92" s="32">
        <v>15.74</v>
      </c>
      <c r="I92" s="32">
        <v>2.12</v>
      </c>
      <c r="J92" s="32">
        <v>12.09</v>
      </c>
      <c r="K92" s="32"/>
      <c r="L92" s="32">
        <v>3.42</v>
      </c>
      <c r="M92" s="32">
        <v>1.26</v>
      </c>
      <c r="N92" s="32">
        <v>0</v>
      </c>
      <c r="O92" s="32">
        <v>4.12</v>
      </c>
      <c r="P92" s="27">
        <f t="shared" si="2"/>
        <v>70.740000000000009</v>
      </c>
    </row>
    <row r="93" spans="1:16" x14ac:dyDescent="0.3">
      <c r="A93" s="29">
        <f t="shared" si="1"/>
        <v>81</v>
      </c>
      <c r="B93" s="30" t="s">
        <v>100</v>
      </c>
      <c r="C93" s="30">
        <v>4106.32</v>
      </c>
      <c r="D93" s="32">
        <v>2.44</v>
      </c>
      <c r="E93" s="32">
        <v>15.58</v>
      </c>
      <c r="F93" s="32">
        <v>1.35</v>
      </c>
      <c r="G93" s="32">
        <v>6.04</v>
      </c>
      <c r="H93" s="32">
        <v>14.97</v>
      </c>
      <c r="I93" s="32">
        <v>6.19</v>
      </c>
      <c r="J93" s="32">
        <v>14.43</v>
      </c>
      <c r="K93" s="32"/>
      <c r="L93" s="32">
        <v>0</v>
      </c>
      <c r="M93" s="32">
        <v>0.2</v>
      </c>
      <c r="N93" s="32">
        <v>0</v>
      </c>
      <c r="O93" s="32">
        <v>3.27</v>
      </c>
      <c r="P93" s="27">
        <f t="shared" si="2"/>
        <v>64.47</v>
      </c>
    </row>
    <row r="94" spans="1:16" x14ac:dyDescent="0.3">
      <c r="A94" s="29">
        <f t="shared" si="1"/>
        <v>82</v>
      </c>
      <c r="B94" s="30" t="s">
        <v>101</v>
      </c>
      <c r="C94" s="30">
        <v>6045.32</v>
      </c>
      <c r="D94" s="32">
        <v>0.8</v>
      </c>
      <c r="E94" s="32">
        <v>7.02</v>
      </c>
      <c r="F94" s="32">
        <v>0.84</v>
      </c>
      <c r="G94" s="32">
        <v>21.73</v>
      </c>
      <c r="H94" s="32">
        <v>14.97</v>
      </c>
      <c r="I94" s="32">
        <v>2.3199999999999998</v>
      </c>
      <c r="J94" s="32">
        <v>10.99</v>
      </c>
      <c r="K94" s="32"/>
      <c r="L94" s="32">
        <v>5.76</v>
      </c>
      <c r="M94" s="32">
        <v>0.13</v>
      </c>
      <c r="N94" s="32">
        <v>0</v>
      </c>
      <c r="O94" s="32">
        <v>5.49</v>
      </c>
      <c r="P94" s="27">
        <f t="shared" si="2"/>
        <v>70.05</v>
      </c>
    </row>
    <row r="95" spans="1:16" x14ac:dyDescent="0.3">
      <c r="A95" s="29">
        <f t="shared" si="1"/>
        <v>83</v>
      </c>
      <c r="B95" s="30" t="s">
        <v>102</v>
      </c>
      <c r="C95" s="30">
        <v>5545.61</v>
      </c>
      <c r="D95" s="32">
        <v>1.1599999999999999</v>
      </c>
      <c r="E95" s="32">
        <v>13.7</v>
      </c>
      <c r="F95" s="32">
        <v>0.83</v>
      </c>
      <c r="G95" s="32">
        <v>5.93</v>
      </c>
      <c r="H95" s="32">
        <v>15.24</v>
      </c>
      <c r="I95" s="32">
        <v>5.12</v>
      </c>
      <c r="J95" s="32">
        <v>14.23</v>
      </c>
      <c r="K95" s="32"/>
      <c r="L95" s="32">
        <v>6.28</v>
      </c>
      <c r="M95" s="32">
        <v>0.38</v>
      </c>
      <c r="N95" s="32">
        <v>0</v>
      </c>
      <c r="O95" s="32">
        <v>6.69</v>
      </c>
      <c r="P95" s="27">
        <f t="shared" si="2"/>
        <v>69.56</v>
      </c>
    </row>
    <row r="96" spans="1:16" x14ac:dyDescent="0.3">
      <c r="A96" s="29">
        <f t="shared" si="1"/>
        <v>84</v>
      </c>
      <c r="B96" s="30" t="s">
        <v>103</v>
      </c>
      <c r="C96" s="30">
        <v>3610.37</v>
      </c>
      <c r="D96" s="32">
        <v>1.1599999999999999</v>
      </c>
      <c r="E96" s="32">
        <v>13.36</v>
      </c>
      <c r="F96" s="32">
        <v>1.03</v>
      </c>
      <c r="G96" s="32">
        <v>7.39</v>
      </c>
      <c r="H96" s="32">
        <v>15.24</v>
      </c>
      <c r="I96" s="32">
        <v>1.88</v>
      </c>
      <c r="J96" s="32">
        <v>18.850000000000001</v>
      </c>
      <c r="K96" s="32"/>
      <c r="L96" s="32">
        <v>6.44</v>
      </c>
      <c r="M96" s="32">
        <v>0.06</v>
      </c>
      <c r="N96" s="32">
        <v>0</v>
      </c>
      <c r="O96" s="32">
        <v>5.47</v>
      </c>
      <c r="P96" s="27">
        <f t="shared" si="2"/>
        <v>70.88000000000001</v>
      </c>
    </row>
    <row r="97" spans="1:16" x14ac:dyDescent="0.3">
      <c r="A97" s="29">
        <f t="shared" si="1"/>
        <v>85</v>
      </c>
      <c r="B97" s="30" t="s">
        <v>104</v>
      </c>
      <c r="C97" s="30">
        <v>4139.3999999999996</v>
      </c>
      <c r="D97" s="32">
        <v>2.83</v>
      </c>
      <c r="E97" s="32">
        <v>7.97</v>
      </c>
      <c r="F97" s="32">
        <v>1.3</v>
      </c>
      <c r="G97" s="32">
        <v>4.04</v>
      </c>
      <c r="H97" s="32">
        <v>15.24</v>
      </c>
      <c r="I97" s="32">
        <v>5.08</v>
      </c>
      <c r="J97" s="32">
        <v>25.95</v>
      </c>
      <c r="K97" s="32"/>
      <c r="L97" s="32">
        <v>0</v>
      </c>
      <c r="M97" s="32">
        <v>0.36</v>
      </c>
      <c r="N97" s="32">
        <v>0</v>
      </c>
      <c r="O97" s="32">
        <v>2.81</v>
      </c>
      <c r="P97" s="27">
        <f t="shared" si="2"/>
        <v>65.58</v>
      </c>
    </row>
    <row r="98" spans="1:16" x14ac:dyDescent="0.3">
      <c r="A98" s="29">
        <f t="shared" si="1"/>
        <v>86</v>
      </c>
      <c r="B98" s="30" t="s">
        <v>105</v>
      </c>
      <c r="C98" s="30">
        <v>3619.54</v>
      </c>
      <c r="D98" s="32">
        <v>1.73</v>
      </c>
      <c r="E98" s="32">
        <v>11.15</v>
      </c>
      <c r="F98" s="32">
        <v>1</v>
      </c>
      <c r="G98" s="32">
        <v>9.5</v>
      </c>
      <c r="H98" s="32">
        <v>14.97</v>
      </c>
      <c r="I98" s="32">
        <v>3.94</v>
      </c>
      <c r="J98" s="32">
        <v>16.04</v>
      </c>
      <c r="K98" s="32"/>
      <c r="L98" s="32">
        <v>6.42</v>
      </c>
      <c r="M98" s="32">
        <v>0.05</v>
      </c>
      <c r="N98" s="32">
        <v>0</v>
      </c>
      <c r="O98" s="32">
        <v>5.2</v>
      </c>
      <c r="P98" s="27">
        <f t="shared" si="2"/>
        <v>70</v>
      </c>
    </row>
    <row r="99" spans="1:16" x14ac:dyDescent="0.3">
      <c r="A99" s="29">
        <f t="shared" si="1"/>
        <v>87</v>
      </c>
      <c r="B99" s="30" t="s">
        <v>106</v>
      </c>
      <c r="C99" s="30">
        <v>3584.2</v>
      </c>
      <c r="D99" s="32">
        <v>1.43</v>
      </c>
      <c r="E99" s="32">
        <v>11.63</v>
      </c>
      <c r="F99" s="32">
        <v>1.03</v>
      </c>
      <c r="G99" s="32">
        <v>7.31</v>
      </c>
      <c r="H99" s="32">
        <v>15.24</v>
      </c>
      <c r="I99" s="32">
        <v>3.55</v>
      </c>
      <c r="J99" s="32">
        <v>17.32</v>
      </c>
      <c r="K99" s="32"/>
      <c r="L99" s="32">
        <v>6.49</v>
      </c>
      <c r="M99" s="32">
        <v>0.06</v>
      </c>
      <c r="N99" s="32">
        <v>0</v>
      </c>
      <c r="O99" s="32">
        <v>5.63</v>
      </c>
      <c r="P99" s="27">
        <f t="shared" si="2"/>
        <v>69.69</v>
      </c>
    </row>
    <row r="100" spans="1:16" x14ac:dyDescent="0.3">
      <c r="A100" s="29">
        <f t="shared" si="1"/>
        <v>88</v>
      </c>
      <c r="B100" s="30" t="s">
        <v>107</v>
      </c>
      <c r="C100" s="30">
        <v>3563.39</v>
      </c>
      <c r="D100" s="32">
        <v>0.89</v>
      </c>
      <c r="E100" s="32">
        <v>14.47</v>
      </c>
      <c r="F100" s="32">
        <v>1.03</v>
      </c>
      <c r="G100" s="32">
        <v>4.68</v>
      </c>
      <c r="H100" s="32">
        <v>15.24</v>
      </c>
      <c r="I100" s="32">
        <v>5.4</v>
      </c>
      <c r="J100" s="32">
        <v>16.010000000000002</v>
      </c>
      <c r="K100" s="32"/>
      <c r="L100" s="32">
        <v>6.52</v>
      </c>
      <c r="M100" s="32">
        <v>0.06</v>
      </c>
      <c r="N100" s="32">
        <v>0</v>
      </c>
      <c r="O100" s="32">
        <v>5.72</v>
      </c>
      <c r="P100" s="27">
        <f t="shared" si="2"/>
        <v>70.02</v>
      </c>
    </row>
    <row r="101" spans="1:16" x14ac:dyDescent="0.3">
      <c r="A101" s="29">
        <f t="shared" si="1"/>
        <v>89</v>
      </c>
      <c r="B101" s="30" t="s">
        <v>108</v>
      </c>
      <c r="C101" s="30">
        <v>5592.75</v>
      </c>
      <c r="D101" s="32">
        <v>1.07</v>
      </c>
      <c r="E101" s="32">
        <v>13.72</v>
      </c>
      <c r="F101" s="32">
        <v>0.83</v>
      </c>
      <c r="G101" s="32">
        <v>6.41</v>
      </c>
      <c r="H101" s="32">
        <v>15.24</v>
      </c>
      <c r="I101" s="32">
        <v>5.64</v>
      </c>
      <c r="J101" s="32">
        <v>14.24</v>
      </c>
      <c r="K101" s="32"/>
      <c r="L101" s="32">
        <v>6.24</v>
      </c>
      <c r="M101" s="32">
        <v>0.13</v>
      </c>
      <c r="N101" s="32">
        <v>0</v>
      </c>
      <c r="O101" s="32">
        <v>6.97</v>
      </c>
      <c r="P101" s="27">
        <f t="shared" si="2"/>
        <v>70.490000000000009</v>
      </c>
    </row>
    <row r="102" spans="1:16" x14ac:dyDescent="0.3">
      <c r="A102" s="29">
        <f t="shared" si="1"/>
        <v>90</v>
      </c>
      <c r="B102" s="30" t="s">
        <v>109</v>
      </c>
      <c r="C102" s="30">
        <v>3589.6</v>
      </c>
      <c r="D102" s="32">
        <v>1.54</v>
      </c>
      <c r="E102" s="32">
        <v>13.44</v>
      </c>
      <c r="F102" s="32">
        <v>1.02</v>
      </c>
      <c r="G102" s="32">
        <v>5.72</v>
      </c>
      <c r="H102" s="32">
        <v>15.24</v>
      </c>
      <c r="I102" s="32">
        <v>4.05</v>
      </c>
      <c r="J102" s="32">
        <v>14.02</v>
      </c>
      <c r="K102" s="32"/>
      <c r="L102" s="32">
        <v>6.48</v>
      </c>
      <c r="M102" s="32">
        <v>0.06</v>
      </c>
      <c r="N102" s="32">
        <v>0</v>
      </c>
      <c r="O102" s="32">
        <v>7.45</v>
      </c>
      <c r="P102" s="27">
        <f t="shared" si="2"/>
        <v>69.02000000000001</v>
      </c>
    </row>
    <row r="103" spans="1:16" x14ac:dyDescent="0.3">
      <c r="A103" s="29">
        <f t="shared" si="1"/>
        <v>91</v>
      </c>
      <c r="B103" s="30" t="s">
        <v>110</v>
      </c>
      <c r="C103" s="30">
        <v>3559.1</v>
      </c>
      <c r="D103" s="32">
        <v>1.1599999999999999</v>
      </c>
      <c r="E103" s="32">
        <v>11.3</v>
      </c>
      <c r="F103" s="32">
        <v>1.03</v>
      </c>
      <c r="G103" s="32">
        <v>8.4600000000000009</v>
      </c>
      <c r="H103" s="32">
        <v>15.24</v>
      </c>
      <c r="I103" s="32">
        <v>3.17</v>
      </c>
      <c r="J103" s="32">
        <v>17.14</v>
      </c>
      <c r="K103" s="32"/>
      <c r="L103" s="32">
        <v>6.53</v>
      </c>
      <c r="M103" s="32">
        <v>0.54</v>
      </c>
      <c r="N103" s="32">
        <v>0</v>
      </c>
      <c r="O103" s="32">
        <v>6.01</v>
      </c>
      <c r="P103" s="27">
        <f t="shared" si="2"/>
        <v>70.580000000000013</v>
      </c>
    </row>
    <row r="104" spans="1:16" x14ac:dyDescent="0.3">
      <c r="A104" s="29">
        <f t="shared" si="1"/>
        <v>92</v>
      </c>
      <c r="B104" s="30" t="s">
        <v>111</v>
      </c>
      <c r="C104" s="30">
        <v>5575.8</v>
      </c>
      <c r="D104" s="32">
        <v>1.0900000000000001</v>
      </c>
      <c r="E104" s="32">
        <v>13.24</v>
      </c>
      <c r="F104" s="32">
        <v>0.88</v>
      </c>
      <c r="G104" s="32">
        <v>8.41</v>
      </c>
      <c r="H104" s="32">
        <v>15.24</v>
      </c>
      <c r="I104" s="32">
        <v>2.8</v>
      </c>
      <c r="J104" s="32">
        <v>15.67</v>
      </c>
      <c r="K104" s="32"/>
      <c r="L104" s="32">
        <v>6.89</v>
      </c>
      <c r="M104" s="32">
        <v>0.38</v>
      </c>
      <c r="N104" s="32">
        <v>0</v>
      </c>
      <c r="O104" s="32">
        <v>6.22</v>
      </c>
      <c r="P104" s="27">
        <f t="shared" si="2"/>
        <v>70.819999999999993</v>
      </c>
    </row>
    <row r="105" spans="1:16" x14ac:dyDescent="0.3">
      <c r="A105" s="29">
        <f t="shared" si="1"/>
        <v>93</v>
      </c>
      <c r="B105" s="30" t="s">
        <v>112</v>
      </c>
      <c r="C105" s="30">
        <v>4558.5</v>
      </c>
      <c r="D105" s="32">
        <v>1.22</v>
      </c>
      <c r="E105" s="32">
        <v>14.04</v>
      </c>
      <c r="F105" s="32">
        <v>0.9</v>
      </c>
      <c r="G105" s="32">
        <v>8.58</v>
      </c>
      <c r="H105" s="32">
        <v>15.24</v>
      </c>
      <c r="I105" s="32">
        <v>3.47</v>
      </c>
      <c r="J105" s="32">
        <v>16.489999999999998</v>
      </c>
      <c r="K105" s="32"/>
      <c r="L105" s="32">
        <v>5.62</v>
      </c>
      <c r="M105" s="32">
        <v>0.06</v>
      </c>
      <c r="N105" s="32">
        <v>0</v>
      </c>
      <c r="O105" s="32">
        <v>4.88</v>
      </c>
      <c r="P105" s="27">
        <f t="shared" si="2"/>
        <v>70.5</v>
      </c>
    </row>
    <row r="106" spans="1:16" x14ac:dyDescent="0.3">
      <c r="A106" s="29">
        <f t="shared" si="1"/>
        <v>94</v>
      </c>
      <c r="B106" s="30" t="s">
        <v>113</v>
      </c>
      <c r="C106" s="30">
        <v>5506.46</v>
      </c>
      <c r="D106" s="32">
        <v>1.24</v>
      </c>
      <c r="E106" s="32">
        <v>6.88</v>
      </c>
      <c r="F106" s="32">
        <v>0.83</v>
      </c>
      <c r="G106" s="32">
        <v>16.440000000000001</v>
      </c>
      <c r="H106" s="32">
        <v>15.24</v>
      </c>
      <c r="I106" s="32">
        <v>3.28</v>
      </c>
      <c r="J106" s="32">
        <v>13.74</v>
      </c>
      <c r="K106" s="32"/>
      <c r="L106" s="32">
        <v>6.76</v>
      </c>
      <c r="M106" s="32">
        <v>0.25</v>
      </c>
      <c r="N106" s="32">
        <v>0</v>
      </c>
      <c r="O106" s="32">
        <v>5.24</v>
      </c>
      <c r="P106" s="27">
        <f t="shared" si="2"/>
        <v>69.900000000000006</v>
      </c>
    </row>
    <row r="107" spans="1:16" x14ac:dyDescent="0.3">
      <c r="A107" s="29">
        <f t="shared" si="1"/>
        <v>95</v>
      </c>
      <c r="B107" s="30" t="s">
        <v>114</v>
      </c>
      <c r="C107" s="30">
        <v>3575.21</v>
      </c>
      <c r="D107" s="32">
        <v>1.1499999999999999</v>
      </c>
      <c r="E107" s="32">
        <v>12.74</v>
      </c>
      <c r="F107" s="32">
        <v>0.56000000000000005</v>
      </c>
      <c r="G107" s="32">
        <v>9.34</v>
      </c>
      <c r="H107" s="32">
        <v>15.24</v>
      </c>
      <c r="I107" s="32">
        <v>3.2</v>
      </c>
      <c r="J107" s="32">
        <v>15.75</v>
      </c>
      <c r="K107" s="32"/>
      <c r="L107" s="32">
        <v>7.17</v>
      </c>
      <c r="M107" s="32">
        <v>0.16</v>
      </c>
      <c r="N107" s="32">
        <v>0</v>
      </c>
      <c r="O107" s="32">
        <v>5.0599999999999996</v>
      </c>
      <c r="P107" s="27">
        <f t="shared" si="2"/>
        <v>70.37</v>
      </c>
    </row>
    <row r="108" spans="1:16" x14ac:dyDescent="0.3">
      <c r="A108" s="29">
        <f t="shared" si="1"/>
        <v>96</v>
      </c>
      <c r="B108" s="30" t="s">
        <v>115</v>
      </c>
      <c r="C108" s="30">
        <v>2484.0500000000002</v>
      </c>
      <c r="D108" s="32">
        <v>3.01</v>
      </c>
      <c r="E108" s="32">
        <v>13.1</v>
      </c>
      <c r="F108" s="32">
        <v>1.22</v>
      </c>
      <c r="G108" s="32">
        <v>8.34</v>
      </c>
      <c r="H108" s="32">
        <v>15.24</v>
      </c>
      <c r="I108" s="32">
        <v>7.36</v>
      </c>
      <c r="J108" s="32">
        <v>12.56</v>
      </c>
      <c r="K108" s="32"/>
      <c r="L108" s="32">
        <v>0</v>
      </c>
      <c r="M108" s="32">
        <v>0.12</v>
      </c>
      <c r="N108" s="32">
        <v>0</v>
      </c>
      <c r="O108" s="32">
        <v>4.17</v>
      </c>
      <c r="P108" s="27">
        <f t="shared" si="2"/>
        <v>65.11999999999999</v>
      </c>
    </row>
    <row r="109" spans="1:16" x14ac:dyDescent="0.3">
      <c r="A109" s="29">
        <f t="shared" si="1"/>
        <v>97</v>
      </c>
      <c r="B109" s="30" t="s">
        <v>116</v>
      </c>
      <c r="C109" s="30">
        <v>2502.33</v>
      </c>
      <c r="D109" s="32">
        <v>2.93</v>
      </c>
      <c r="E109" s="32">
        <v>14.47</v>
      </c>
      <c r="F109" s="32">
        <v>1.21</v>
      </c>
      <c r="G109" s="32">
        <v>13.24</v>
      </c>
      <c r="H109" s="32">
        <v>15.24</v>
      </c>
      <c r="I109" s="32">
        <v>3.16</v>
      </c>
      <c r="J109" s="32">
        <v>11.45</v>
      </c>
      <c r="K109" s="32"/>
      <c r="L109" s="32">
        <v>0</v>
      </c>
      <c r="M109" s="32">
        <v>0.12</v>
      </c>
      <c r="N109" s="32">
        <v>0</v>
      </c>
      <c r="O109" s="32">
        <v>4.17</v>
      </c>
      <c r="P109" s="27">
        <f t="shared" si="2"/>
        <v>65.989999999999995</v>
      </c>
    </row>
    <row r="110" spans="1:16" x14ac:dyDescent="0.3">
      <c r="A110" s="29">
        <f t="shared" si="1"/>
        <v>98</v>
      </c>
      <c r="B110" s="30" t="s">
        <v>117</v>
      </c>
      <c r="C110" s="30">
        <v>3591.24</v>
      </c>
      <c r="D110" s="32">
        <v>1.1599999999999999</v>
      </c>
      <c r="E110" s="32">
        <v>12.77</v>
      </c>
      <c r="F110" s="32">
        <v>1.1000000000000001</v>
      </c>
      <c r="G110" s="32">
        <v>3.58</v>
      </c>
      <c r="H110" s="32">
        <v>15.24</v>
      </c>
      <c r="I110" s="32">
        <v>7.04</v>
      </c>
      <c r="J110" s="32">
        <v>16.78</v>
      </c>
      <c r="K110" s="32"/>
      <c r="L110" s="32">
        <v>7.13</v>
      </c>
      <c r="M110" s="32">
        <v>0.16</v>
      </c>
      <c r="N110" s="32">
        <v>0</v>
      </c>
      <c r="O110" s="32">
        <v>5.48</v>
      </c>
      <c r="P110" s="27">
        <f t="shared" si="2"/>
        <v>70.44</v>
      </c>
    </row>
    <row r="111" spans="1:16" x14ac:dyDescent="0.3">
      <c r="A111" s="29">
        <f t="shared" si="1"/>
        <v>99</v>
      </c>
      <c r="B111" s="30" t="s">
        <v>118</v>
      </c>
      <c r="C111" s="30">
        <v>4136.8999999999996</v>
      </c>
      <c r="D111" s="32">
        <v>1.45</v>
      </c>
      <c r="E111" s="32">
        <v>14.39</v>
      </c>
      <c r="F111" s="32">
        <v>1.2</v>
      </c>
      <c r="G111" s="32">
        <v>11.17</v>
      </c>
      <c r="H111" s="32">
        <v>15.24</v>
      </c>
      <c r="I111" s="32">
        <v>6.51</v>
      </c>
      <c r="J111" s="32">
        <v>14.68</v>
      </c>
      <c r="K111" s="32"/>
      <c r="L111" s="32">
        <v>0</v>
      </c>
      <c r="M111" s="32">
        <v>0.11</v>
      </c>
      <c r="N111" s="32">
        <v>0</v>
      </c>
      <c r="O111" s="32">
        <v>3.58</v>
      </c>
      <c r="P111" s="27">
        <f t="shared" si="2"/>
        <v>68.33</v>
      </c>
    </row>
    <row r="112" spans="1:16" x14ac:dyDescent="0.3">
      <c r="A112" s="29">
        <f t="shared" si="1"/>
        <v>100</v>
      </c>
      <c r="B112" s="30" t="s">
        <v>119</v>
      </c>
      <c r="C112" s="30">
        <v>2493.25</v>
      </c>
      <c r="D112" s="32">
        <v>3.01</v>
      </c>
      <c r="E112" s="32">
        <v>13.98</v>
      </c>
      <c r="F112" s="32">
        <v>1.22</v>
      </c>
      <c r="G112" s="32">
        <v>12.74</v>
      </c>
      <c r="H112" s="32">
        <v>15.24</v>
      </c>
      <c r="I112" s="32">
        <v>3.17</v>
      </c>
      <c r="J112" s="32">
        <v>10.38</v>
      </c>
      <c r="K112" s="32"/>
      <c r="L112" s="32">
        <v>0</v>
      </c>
      <c r="M112" s="32">
        <v>0.57999999999999996</v>
      </c>
      <c r="N112" s="32">
        <v>0</v>
      </c>
      <c r="O112" s="32">
        <v>4.75</v>
      </c>
      <c r="P112" s="27">
        <f t="shared" si="2"/>
        <v>65.070000000000007</v>
      </c>
    </row>
    <row r="113" spans="1:16" x14ac:dyDescent="0.3">
      <c r="A113" s="29">
        <f t="shared" si="1"/>
        <v>101</v>
      </c>
      <c r="B113" s="30" t="s">
        <v>120</v>
      </c>
      <c r="C113" s="30">
        <v>5598.74</v>
      </c>
      <c r="D113" s="32">
        <v>0.83</v>
      </c>
      <c r="E113" s="32">
        <v>12.95</v>
      </c>
      <c r="F113" s="32">
        <v>0.92</v>
      </c>
      <c r="G113" s="32">
        <v>7.76</v>
      </c>
      <c r="H113" s="32">
        <v>15.24</v>
      </c>
      <c r="I113" s="32">
        <v>3.91</v>
      </c>
      <c r="J113" s="32">
        <v>16.100000000000001</v>
      </c>
      <c r="K113" s="32"/>
      <c r="L113" s="32">
        <v>6.87</v>
      </c>
      <c r="M113" s="32">
        <v>0.31</v>
      </c>
      <c r="N113" s="32">
        <v>0</v>
      </c>
      <c r="O113" s="32">
        <v>5.68</v>
      </c>
      <c r="P113" s="27">
        <f t="shared" si="2"/>
        <v>70.569999999999993</v>
      </c>
    </row>
    <row r="114" spans="1:16" x14ac:dyDescent="0.3">
      <c r="A114" s="29">
        <f t="shared" si="1"/>
        <v>102</v>
      </c>
      <c r="B114" s="30" t="s">
        <v>121</v>
      </c>
      <c r="C114" s="30">
        <v>3588.2</v>
      </c>
      <c r="D114" s="32">
        <v>1.22</v>
      </c>
      <c r="E114" s="32">
        <v>14.5</v>
      </c>
      <c r="F114" s="32">
        <v>1.03</v>
      </c>
      <c r="G114" s="32">
        <v>5.98</v>
      </c>
      <c r="H114" s="32">
        <v>15.24</v>
      </c>
      <c r="I114" s="32">
        <v>3.81</v>
      </c>
      <c r="J114" s="32">
        <v>13.83</v>
      </c>
      <c r="K114" s="32"/>
      <c r="L114" s="32">
        <v>7.14</v>
      </c>
      <c r="M114" s="32">
        <v>1.85</v>
      </c>
      <c r="N114" s="32">
        <v>0</v>
      </c>
      <c r="O114" s="32">
        <v>6.68</v>
      </c>
      <c r="P114" s="27">
        <f t="shared" si="2"/>
        <v>71.28</v>
      </c>
    </row>
    <row r="115" spans="1:16" x14ac:dyDescent="0.3">
      <c r="A115" s="29">
        <f t="shared" si="1"/>
        <v>103</v>
      </c>
      <c r="B115" s="30" t="s">
        <v>122</v>
      </c>
      <c r="C115" s="30">
        <v>3565.5</v>
      </c>
      <c r="D115" s="32">
        <v>0.7</v>
      </c>
      <c r="E115" s="32">
        <v>14.24</v>
      </c>
      <c r="F115" s="32">
        <v>1.1000000000000001</v>
      </c>
      <c r="G115" s="32">
        <v>7.6</v>
      </c>
      <c r="H115" s="32">
        <v>15.24</v>
      </c>
      <c r="I115" s="32">
        <v>2.89</v>
      </c>
      <c r="J115" s="32">
        <v>14.13</v>
      </c>
      <c r="K115" s="32"/>
      <c r="L115" s="32">
        <v>6.52</v>
      </c>
      <c r="M115" s="32">
        <v>0.25</v>
      </c>
      <c r="N115" s="32">
        <v>0</v>
      </c>
      <c r="O115" s="32">
        <v>6.99</v>
      </c>
      <c r="P115" s="27">
        <f t="shared" si="2"/>
        <v>69.66</v>
      </c>
    </row>
    <row r="116" spans="1:16" x14ac:dyDescent="0.3">
      <c r="A116" s="29">
        <f t="shared" si="1"/>
        <v>104</v>
      </c>
      <c r="B116" s="30" t="s">
        <v>123</v>
      </c>
      <c r="C116" s="30">
        <v>3586.2</v>
      </c>
      <c r="D116" s="32">
        <v>1.18</v>
      </c>
      <c r="E116" s="32">
        <v>14.23</v>
      </c>
      <c r="F116" s="32">
        <v>0.89</v>
      </c>
      <c r="G116" s="32">
        <v>7.04</v>
      </c>
      <c r="H116" s="32">
        <v>15.24</v>
      </c>
      <c r="I116" s="32">
        <v>1.92</v>
      </c>
      <c r="J116" s="32">
        <v>15.22</v>
      </c>
      <c r="K116" s="32"/>
      <c r="L116" s="32">
        <v>6.48</v>
      </c>
      <c r="M116" s="32">
        <v>0.25</v>
      </c>
      <c r="N116" s="32">
        <v>0</v>
      </c>
      <c r="O116" s="32">
        <v>7.19</v>
      </c>
      <c r="P116" s="27">
        <f t="shared" si="2"/>
        <v>69.64</v>
      </c>
    </row>
    <row r="117" spans="1:16" x14ac:dyDescent="0.3">
      <c r="A117" s="29">
        <f t="shared" si="1"/>
        <v>105</v>
      </c>
      <c r="B117" s="30" t="s">
        <v>124</v>
      </c>
      <c r="C117" s="30">
        <v>3584.64</v>
      </c>
      <c r="D117" s="32">
        <v>0.92</v>
      </c>
      <c r="E117" s="32">
        <v>13.39</v>
      </c>
      <c r="F117" s="32">
        <v>0.78</v>
      </c>
      <c r="G117" s="32">
        <v>6.1</v>
      </c>
      <c r="H117" s="32">
        <v>14.97</v>
      </c>
      <c r="I117" s="32">
        <v>3.84</v>
      </c>
      <c r="J117" s="32">
        <v>15.55</v>
      </c>
      <c r="K117" s="32"/>
      <c r="L117" s="32">
        <v>6.48</v>
      </c>
      <c r="M117" s="32">
        <v>0.26</v>
      </c>
      <c r="N117" s="32">
        <v>0</v>
      </c>
      <c r="O117" s="32">
        <v>5.63</v>
      </c>
      <c r="P117" s="27">
        <f t="shared" si="2"/>
        <v>67.92</v>
      </c>
    </row>
    <row r="118" spans="1:16" x14ac:dyDescent="0.3">
      <c r="A118" s="29">
        <f t="shared" si="1"/>
        <v>106</v>
      </c>
      <c r="B118" s="30" t="s">
        <v>125</v>
      </c>
      <c r="C118" s="30">
        <v>3607.6</v>
      </c>
      <c r="D118" s="32">
        <v>0.89</v>
      </c>
      <c r="E118" s="32">
        <v>12.59</v>
      </c>
      <c r="F118" s="32">
        <v>1.01</v>
      </c>
      <c r="G118" s="32">
        <v>8.0299999999999994</v>
      </c>
      <c r="H118" s="32">
        <v>14.97</v>
      </c>
      <c r="I118" s="32">
        <v>2.31</v>
      </c>
      <c r="J118" s="32">
        <v>16.22</v>
      </c>
      <c r="K118" s="32"/>
      <c r="L118" s="32">
        <v>6.44</v>
      </c>
      <c r="M118" s="32">
        <v>0.4</v>
      </c>
      <c r="N118" s="32">
        <v>0</v>
      </c>
      <c r="O118" s="32">
        <v>5.81</v>
      </c>
      <c r="P118" s="27">
        <f t="shared" si="2"/>
        <v>68.67</v>
      </c>
    </row>
    <row r="119" spans="1:16" x14ac:dyDescent="0.3">
      <c r="A119" s="29">
        <f t="shared" si="1"/>
        <v>107</v>
      </c>
      <c r="B119" s="30" t="s">
        <v>126</v>
      </c>
      <c r="C119" s="30">
        <v>2235</v>
      </c>
      <c r="D119" s="32">
        <v>0.79</v>
      </c>
      <c r="E119" s="32">
        <v>14.76</v>
      </c>
      <c r="F119" s="32">
        <v>1.31</v>
      </c>
      <c r="G119" s="32">
        <v>6.72</v>
      </c>
      <c r="H119" s="32">
        <v>14.97</v>
      </c>
      <c r="I119" s="32">
        <v>2.86</v>
      </c>
      <c r="J119" s="32">
        <v>16.27</v>
      </c>
      <c r="K119" s="32"/>
      <c r="L119" s="32">
        <v>5.19</v>
      </c>
      <c r="M119" s="32">
        <v>0.17</v>
      </c>
      <c r="N119" s="32">
        <v>0</v>
      </c>
      <c r="O119" s="32">
        <v>6.13</v>
      </c>
      <c r="P119" s="27">
        <f t="shared" si="2"/>
        <v>69.169999999999987</v>
      </c>
    </row>
    <row r="120" spans="1:16" x14ac:dyDescent="0.3">
      <c r="A120" s="29">
        <f t="shared" si="1"/>
        <v>108</v>
      </c>
      <c r="B120" s="30" t="s">
        <v>127</v>
      </c>
      <c r="C120" s="30">
        <v>7281.19</v>
      </c>
      <c r="D120" s="32">
        <v>0.72</v>
      </c>
      <c r="E120" s="32">
        <v>10.85</v>
      </c>
      <c r="F120" s="32">
        <v>1.02</v>
      </c>
      <c r="G120" s="32">
        <v>2.64</v>
      </c>
      <c r="H120" s="32">
        <v>14.97</v>
      </c>
      <c r="I120" s="32">
        <v>3.3</v>
      </c>
      <c r="J120" s="32">
        <v>18.72</v>
      </c>
      <c r="K120" s="32"/>
      <c r="L120" s="32">
        <v>6.7</v>
      </c>
      <c r="M120" s="32">
        <v>0.36</v>
      </c>
      <c r="N120" s="32">
        <v>0</v>
      </c>
      <c r="O120" s="32">
        <v>5.12</v>
      </c>
      <c r="P120" s="27">
        <f t="shared" si="2"/>
        <v>64.400000000000006</v>
      </c>
    </row>
    <row r="121" spans="1:16" x14ac:dyDescent="0.3">
      <c r="A121" s="29">
        <f t="shared" si="1"/>
        <v>109</v>
      </c>
      <c r="B121" s="30" t="s">
        <v>128</v>
      </c>
      <c r="C121" s="30">
        <v>3819</v>
      </c>
      <c r="D121" s="32">
        <v>0.72</v>
      </c>
      <c r="E121" s="32">
        <v>6.3</v>
      </c>
      <c r="F121" s="32">
        <v>1.07</v>
      </c>
      <c r="G121" s="32">
        <v>14.76</v>
      </c>
      <c r="H121" s="32">
        <v>15.24</v>
      </c>
      <c r="I121" s="32">
        <v>5.8</v>
      </c>
      <c r="J121" s="32">
        <v>14.3</v>
      </c>
      <c r="K121" s="32"/>
      <c r="L121" s="32">
        <v>6.71</v>
      </c>
      <c r="M121" s="32">
        <v>1.6</v>
      </c>
      <c r="N121" s="32">
        <v>0</v>
      </c>
      <c r="O121" s="32">
        <v>4.51</v>
      </c>
      <c r="P121" s="27">
        <f t="shared" si="2"/>
        <v>71.009999999999991</v>
      </c>
    </row>
    <row r="122" spans="1:16" x14ac:dyDescent="0.3">
      <c r="A122" s="29">
        <f t="shared" si="1"/>
        <v>110</v>
      </c>
      <c r="B122" s="30" t="s">
        <v>129</v>
      </c>
      <c r="C122" s="30">
        <v>7012.59</v>
      </c>
      <c r="D122" s="32">
        <v>8.94</v>
      </c>
      <c r="E122" s="32">
        <v>10.130000000000001</v>
      </c>
      <c r="F122" s="32">
        <v>5.51</v>
      </c>
      <c r="G122" s="32">
        <v>4.0999999999999996</v>
      </c>
      <c r="H122" s="32">
        <v>15.74</v>
      </c>
      <c r="I122" s="32">
        <v>3.22</v>
      </c>
      <c r="J122" s="32">
        <v>13.92</v>
      </c>
      <c r="K122" s="32"/>
      <c r="L122" s="32">
        <v>3.31</v>
      </c>
      <c r="M122" s="32">
        <v>1.46</v>
      </c>
      <c r="N122" s="32">
        <v>0</v>
      </c>
      <c r="O122" s="32">
        <v>5.74</v>
      </c>
      <c r="P122" s="27">
        <f t="shared" si="2"/>
        <v>72.069999999999993</v>
      </c>
    </row>
    <row r="123" spans="1:16" x14ac:dyDescent="0.3">
      <c r="A123" s="29">
        <f t="shared" si="1"/>
        <v>111</v>
      </c>
      <c r="B123" s="30" t="s">
        <v>130</v>
      </c>
      <c r="C123" s="30">
        <v>3641.66</v>
      </c>
      <c r="D123" s="32">
        <v>0.8</v>
      </c>
      <c r="E123" s="32">
        <v>6.78</v>
      </c>
      <c r="F123" s="32">
        <v>0.8</v>
      </c>
      <c r="G123" s="32">
        <v>4.76</v>
      </c>
      <c r="H123" s="32">
        <v>14.97</v>
      </c>
      <c r="I123" s="32">
        <v>9.25</v>
      </c>
      <c r="J123" s="32">
        <v>20.329999999999998</v>
      </c>
      <c r="K123" s="32"/>
      <c r="L123" s="32">
        <v>6.38</v>
      </c>
      <c r="M123" s="32">
        <v>0.31</v>
      </c>
      <c r="N123" s="32">
        <v>0</v>
      </c>
      <c r="O123" s="32">
        <v>4.53</v>
      </c>
      <c r="P123" s="27">
        <f t="shared" si="2"/>
        <v>68.91</v>
      </c>
    </row>
    <row r="124" spans="1:16" x14ac:dyDescent="0.3">
      <c r="A124" s="29">
        <f t="shared" si="1"/>
        <v>112</v>
      </c>
      <c r="B124" s="30" t="s">
        <v>131</v>
      </c>
      <c r="C124" s="30">
        <v>3149.21</v>
      </c>
      <c r="D124" s="32">
        <v>2.83</v>
      </c>
      <c r="E124" s="32">
        <v>9.5</v>
      </c>
      <c r="F124" s="32">
        <v>1.18</v>
      </c>
      <c r="G124" s="32">
        <v>13.25</v>
      </c>
      <c r="H124" s="32">
        <v>15.24</v>
      </c>
      <c r="I124" s="32">
        <v>7.25</v>
      </c>
      <c r="J124" s="32">
        <v>11.14</v>
      </c>
      <c r="K124" s="32"/>
      <c r="L124" s="32">
        <v>0</v>
      </c>
      <c r="M124" s="32">
        <v>0.12</v>
      </c>
      <c r="N124" s="32">
        <v>0</v>
      </c>
      <c r="O124" s="32">
        <v>3.13</v>
      </c>
      <c r="P124" s="27">
        <f t="shared" si="2"/>
        <v>63.64</v>
      </c>
    </row>
    <row r="125" spans="1:16" x14ac:dyDescent="0.3">
      <c r="A125" s="29">
        <f t="shared" si="1"/>
        <v>113</v>
      </c>
      <c r="B125" s="30" t="s">
        <v>132</v>
      </c>
      <c r="C125" s="30">
        <v>3182.67</v>
      </c>
      <c r="D125" s="32">
        <v>2.7</v>
      </c>
      <c r="E125" s="32">
        <v>12.25</v>
      </c>
      <c r="F125" s="32">
        <v>1.08</v>
      </c>
      <c r="G125" s="32">
        <v>8.7799999999999994</v>
      </c>
      <c r="H125" s="32">
        <v>15.24</v>
      </c>
      <c r="I125" s="32">
        <v>7.38</v>
      </c>
      <c r="J125" s="32">
        <v>9.7899999999999991</v>
      </c>
      <c r="K125" s="32"/>
      <c r="L125" s="32">
        <v>0</v>
      </c>
      <c r="M125" s="32">
        <v>0.12</v>
      </c>
      <c r="N125" s="32">
        <v>0</v>
      </c>
      <c r="O125" s="32">
        <v>2.62</v>
      </c>
      <c r="P125" s="27">
        <f t="shared" si="2"/>
        <v>59.96</v>
      </c>
    </row>
    <row r="126" spans="1:16" x14ac:dyDescent="0.3">
      <c r="A126" s="29">
        <f t="shared" si="1"/>
        <v>114</v>
      </c>
      <c r="B126" s="30" t="s">
        <v>133</v>
      </c>
      <c r="C126" s="30">
        <v>1103.7</v>
      </c>
      <c r="D126" s="32">
        <v>6.41</v>
      </c>
      <c r="E126" s="32">
        <v>3.3</v>
      </c>
      <c r="F126" s="32">
        <v>1.19</v>
      </c>
      <c r="G126" s="32">
        <v>10.25</v>
      </c>
      <c r="H126" s="32">
        <v>15.24</v>
      </c>
      <c r="I126" s="32">
        <v>6.51</v>
      </c>
      <c r="J126" s="32">
        <v>15.75</v>
      </c>
      <c r="K126" s="32"/>
      <c r="L126" s="32">
        <v>0</v>
      </c>
      <c r="M126" s="32">
        <v>2.14</v>
      </c>
      <c r="N126" s="32">
        <v>0</v>
      </c>
      <c r="O126" s="32">
        <v>2.6</v>
      </c>
      <c r="P126" s="27">
        <f t="shared" si="2"/>
        <v>63.39</v>
      </c>
    </row>
    <row r="127" spans="1:16" x14ac:dyDescent="0.3">
      <c r="A127" s="29">
        <f t="shared" si="1"/>
        <v>115</v>
      </c>
      <c r="B127" s="30" t="s">
        <v>134</v>
      </c>
      <c r="C127" s="30">
        <v>3141.33</v>
      </c>
      <c r="D127" s="32">
        <v>2.46</v>
      </c>
      <c r="E127" s="32">
        <v>13.4</v>
      </c>
      <c r="F127" s="32">
        <v>1.0900000000000001</v>
      </c>
      <c r="G127" s="32">
        <v>13.28</v>
      </c>
      <c r="H127" s="32">
        <v>15.24</v>
      </c>
      <c r="I127" s="32">
        <v>5.98</v>
      </c>
      <c r="J127" s="32">
        <v>9.85</v>
      </c>
      <c r="K127" s="32"/>
      <c r="L127" s="32">
        <v>0</v>
      </c>
      <c r="M127" s="32">
        <v>0.12</v>
      </c>
      <c r="N127" s="32">
        <v>0</v>
      </c>
      <c r="O127" s="32">
        <v>3.5</v>
      </c>
      <c r="P127" s="27">
        <f t="shared" si="2"/>
        <v>64.92</v>
      </c>
    </row>
    <row r="128" spans="1:16" x14ac:dyDescent="0.3">
      <c r="A128" s="29">
        <f t="shared" si="1"/>
        <v>116</v>
      </c>
      <c r="B128" s="30" t="s">
        <v>135</v>
      </c>
      <c r="C128" s="30">
        <v>2508.08</v>
      </c>
      <c r="D128" s="32">
        <v>3.28</v>
      </c>
      <c r="E128" s="32">
        <v>12.8</v>
      </c>
      <c r="F128" s="32">
        <v>1</v>
      </c>
      <c r="G128" s="32">
        <v>18.350000000000001</v>
      </c>
      <c r="H128" s="32">
        <v>15.24</v>
      </c>
      <c r="I128" s="32">
        <v>0.79</v>
      </c>
      <c r="J128" s="32">
        <v>9.1300000000000008</v>
      </c>
      <c r="K128" s="32"/>
      <c r="L128" s="32">
        <v>0</v>
      </c>
      <c r="M128" s="32">
        <v>0.12</v>
      </c>
      <c r="N128" s="32">
        <v>0</v>
      </c>
      <c r="O128" s="32">
        <v>4.59</v>
      </c>
      <c r="P128" s="27">
        <f t="shared" si="2"/>
        <v>65.300000000000011</v>
      </c>
    </row>
    <row r="129" spans="1:16" x14ac:dyDescent="0.3">
      <c r="A129" s="29">
        <f t="shared" si="1"/>
        <v>117</v>
      </c>
      <c r="B129" s="30" t="s">
        <v>136</v>
      </c>
      <c r="C129" s="30">
        <v>3086.1</v>
      </c>
      <c r="D129" s="32">
        <v>3.59</v>
      </c>
      <c r="E129" s="32">
        <v>12.9</v>
      </c>
      <c r="F129" s="32">
        <v>0.9</v>
      </c>
      <c r="G129" s="32">
        <v>17.100000000000001</v>
      </c>
      <c r="H129" s="32">
        <v>15.24</v>
      </c>
      <c r="I129" s="32">
        <v>0.73</v>
      </c>
      <c r="J129" s="32">
        <v>11.77</v>
      </c>
      <c r="K129" s="32"/>
      <c r="L129" s="32">
        <v>0</v>
      </c>
      <c r="M129" s="32">
        <v>0.56999999999999995</v>
      </c>
      <c r="N129" s="32">
        <v>0</v>
      </c>
      <c r="O129" s="32">
        <v>4.53</v>
      </c>
      <c r="P129" s="27">
        <f t="shared" si="2"/>
        <v>67.33</v>
      </c>
    </row>
    <row r="130" spans="1:16" x14ac:dyDescent="0.3">
      <c r="A130" s="29">
        <f t="shared" si="1"/>
        <v>118</v>
      </c>
      <c r="B130" s="30" t="s">
        <v>137</v>
      </c>
      <c r="C130" s="30">
        <v>2533.27</v>
      </c>
      <c r="D130" s="32">
        <v>3.17</v>
      </c>
      <c r="E130" s="32">
        <v>12.35</v>
      </c>
      <c r="F130" s="32">
        <v>1.21</v>
      </c>
      <c r="G130" s="32">
        <v>14.47</v>
      </c>
      <c r="H130" s="32">
        <v>15.24</v>
      </c>
      <c r="I130" s="32">
        <v>0.79</v>
      </c>
      <c r="J130" s="32">
        <v>8.85</v>
      </c>
      <c r="K130" s="32"/>
      <c r="L130" s="32">
        <v>0</v>
      </c>
      <c r="M130" s="32">
        <v>0.12</v>
      </c>
      <c r="N130" s="32">
        <v>0</v>
      </c>
      <c r="O130" s="32">
        <v>3.79</v>
      </c>
      <c r="P130" s="27">
        <f t="shared" si="2"/>
        <v>59.99</v>
      </c>
    </row>
    <row r="131" spans="1:16" x14ac:dyDescent="0.3">
      <c r="A131" s="29">
        <f t="shared" si="1"/>
        <v>119</v>
      </c>
      <c r="B131" s="30" t="s">
        <v>138</v>
      </c>
      <c r="C131" s="30">
        <v>2584.38</v>
      </c>
      <c r="D131" s="32">
        <v>3.36</v>
      </c>
      <c r="E131" s="32">
        <v>12.77</v>
      </c>
      <c r="F131" s="32">
        <v>1.3</v>
      </c>
      <c r="G131" s="32">
        <v>9.08</v>
      </c>
      <c r="H131" s="32">
        <v>15.24</v>
      </c>
      <c r="I131" s="32">
        <v>5.81</v>
      </c>
      <c r="J131" s="32">
        <v>10.28</v>
      </c>
      <c r="K131" s="32"/>
      <c r="L131" s="32">
        <v>0</v>
      </c>
      <c r="M131" s="32">
        <v>0.13</v>
      </c>
      <c r="N131" s="32">
        <v>0</v>
      </c>
      <c r="O131" s="32">
        <v>1.55</v>
      </c>
      <c r="P131" s="27">
        <f t="shared" si="2"/>
        <v>59.52</v>
      </c>
    </row>
    <row r="132" spans="1:16" x14ac:dyDescent="0.3">
      <c r="A132" s="29">
        <f t="shared" si="1"/>
        <v>120</v>
      </c>
      <c r="B132" s="30" t="s">
        <v>139</v>
      </c>
      <c r="C132" s="30">
        <v>2491.13</v>
      </c>
      <c r="D132" s="32">
        <v>3.14</v>
      </c>
      <c r="E132" s="32">
        <v>13.15</v>
      </c>
      <c r="F132" s="32">
        <v>1.22</v>
      </c>
      <c r="G132" s="32">
        <v>11.9</v>
      </c>
      <c r="H132" s="32">
        <v>15.24</v>
      </c>
      <c r="I132" s="32">
        <v>4.6399999999999997</v>
      </c>
      <c r="J132" s="32">
        <v>11.6</v>
      </c>
      <c r="K132" s="32"/>
      <c r="L132" s="32">
        <v>0</v>
      </c>
      <c r="M132" s="32">
        <v>1.4</v>
      </c>
      <c r="N132" s="32">
        <v>0</v>
      </c>
      <c r="O132" s="32">
        <v>4.63</v>
      </c>
      <c r="P132" s="27">
        <f t="shared" si="2"/>
        <v>66.92</v>
      </c>
    </row>
    <row r="133" spans="1:16" x14ac:dyDescent="0.3">
      <c r="A133" s="29">
        <f t="shared" si="1"/>
        <v>121</v>
      </c>
      <c r="B133" s="30" t="s">
        <v>140</v>
      </c>
      <c r="C133" s="30">
        <v>2121.16</v>
      </c>
      <c r="D133" s="32">
        <v>1.25</v>
      </c>
      <c r="E133" s="32">
        <v>13.8</v>
      </c>
      <c r="F133" s="32">
        <v>1.44</v>
      </c>
      <c r="G133" s="32">
        <v>5.44</v>
      </c>
      <c r="H133" s="32">
        <v>15.24</v>
      </c>
      <c r="I133" s="32">
        <v>3.4</v>
      </c>
      <c r="J133" s="32">
        <v>17.71</v>
      </c>
      <c r="K133" s="32"/>
      <c r="L133" s="32">
        <v>5.48</v>
      </c>
      <c r="M133" s="32">
        <v>1.92</v>
      </c>
      <c r="N133" s="32">
        <v>0</v>
      </c>
      <c r="O133" s="32">
        <v>4.78</v>
      </c>
      <c r="P133" s="27">
        <f t="shared" si="2"/>
        <v>70.460000000000008</v>
      </c>
    </row>
    <row r="134" spans="1:16" x14ac:dyDescent="0.3">
      <c r="A134" s="29">
        <f t="shared" si="1"/>
        <v>122</v>
      </c>
      <c r="B134" s="30" t="s">
        <v>141</v>
      </c>
      <c r="C134" s="30">
        <v>3140.2</v>
      </c>
      <c r="D134" s="32">
        <v>5.16</v>
      </c>
      <c r="E134" s="32">
        <v>12.85</v>
      </c>
      <c r="F134" s="32">
        <v>1.19</v>
      </c>
      <c r="G134" s="32">
        <v>11.95</v>
      </c>
      <c r="H134" s="32">
        <v>15.24</v>
      </c>
      <c r="I134" s="32">
        <v>4.62</v>
      </c>
      <c r="J134" s="32">
        <v>8.86</v>
      </c>
      <c r="K134" s="32"/>
      <c r="L134" s="32">
        <v>0</v>
      </c>
      <c r="M134" s="32">
        <v>0.12</v>
      </c>
      <c r="N134" s="32">
        <v>0</v>
      </c>
      <c r="O134" s="32">
        <v>4.3499999999999996</v>
      </c>
      <c r="P134" s="27">
        <f t="shared" si="2"/>
        <v>64.339999999999989</v>
      </c>
    </row>
    <row r="135" spans="1:16" x14ac:dyDescent="0.3">
      <c r="A135" s="29">
        <f t="shared" si="1"/>
        <v>123</v>
      </c>
      <c r="B135" s="30" t="s">
        <v>142</v>
      </c>
      <c r="C135" s="30">
        <v>3833.5</v>
      </c>
      <c r="D135" s="32">
        <v>0.88</v>
      </c>
      <c r="E135" s="32">
        <v>14.5</v>
      </c>
      <c r="F135" s="32">
        <v>1.06</v>
      </c>
      <c r="G135" s="32">
        <v>7.13</v>
      </c>
      <c r="H135" s="32">
        <v>15.24</v>
      </c>
      <c r="I135" s="32">
        <v>6.12</v>
      </c>
      <c r="J135" s="32">
        <v>14.94</v>
      </c>
      <c r="K135" s="32"/>
      <c r="L135" s="32">
        <v>6.68</v>
      </c>
      <c r="M135" s="32">
        <v>0.24</v>
      </c>
      <c r="N135" s="32">
        <v>0</v>
      </c>
      <c r="O135" s="32">
        <v>5.14</v>
      </c>
      <c r="P135" s="27">
        <f t="shared" si="2"/>
        <v>71.929999999999993</v>
      </c>
    </row>
    <row r="136" spans="1:16" x14ac:dyDescent="0.3">
      <c r="A136" s="29">
        <f t="shared" si="1"/>
        <v>124</v>
      </c>
      <c r="B136" s="30" t="s">
        <v>143</v>
      </c>
      <c r="C136" s="30">
        <v>3815.3</v>
      </c>
      <c r="D136" s="32">
        <v>0.71</v>
      </c>
      <c r="E136" s="32">
        <v>15.2</v>
      </c>
      <c r="F136" s="32">
        <v>1.04</v>
      </c>
      <c r="G136" s="32">
        <v>7.33</v>
      </c>
      <c r="H136" s="32">
        <v>15.24</v>
      </c>
      <c r="I136" s="32">
        <v>4.47</v>
      </c>
      <c r="J136" s="32">
        <v>15.04</v>
      </c>
      <c r="K136" s="32"/>
      <c r="L136" s="32">
        <v>6.4</v>
      </c>
      <c r="M136" s="32">
        <v>0.79</v>
      </c>
      <c r="N136" s="32">
        <v>0</v>
      </c>
      <c r="O136" s="32">
        <v>5.46</v>
      </c>
      <c r="P136" s="27">
        <f t="shared" si="2"/>
        <v>71.680000000000007</v>
      </c>
    </row>
    <row r="137" spans="1:16" x14ac:dyDescent="0.3">
      <c r="A137" s="29">
        <f t="shared" si="1"/>
        <v>125</v>
      </c>
      <c r="B137" s="30" t="s">
        <v>144</v>
      </c>
      <c r="C137" s="30">
        <v>3875.6</v>
      </c>
      <c r="D137" s="32">
        <v>0.85</v>
      </c>
      <c r="E137" s="32">
        <v>15.29</v>
      </c>
      <c r="F137" s="32">
        <v>1.06</v>
      </c>
      <c r="G137" s="32">
        <v>8.5</v>
      </c>
      <c r="H137" s="32">
        <v>15.24</v>
      </c>
      <c r="I137" s="32">
        <v>4.3899999999999997</v>
      </c>
      <c r="J137" s="32">
        <v>13.34</v>
      </c>
      <c r="K137" s="32"/>
      <c r="L137" s="32">
        <v>6.61</v>
      </c>
      <c r="M137" s="32">
        <v>0.42</v>
      </c>
      <c r="N137" s="32">
        <v>0</v>
      </c>
      <c r="O137" s="32">
        <v>6.37</v>
      </c>
      <c r="P137" s="27">
        <f t="shared" si="2"/>
        <v>72.070000000000007</v>
      </c>
    </row>
    <row r="138" spans="1:16" x14ac:dyDescent="0.3">
      <c r="A138" s="29">
        <f t="shared" si="1"/>
        <v>126</v>
      </c>
      <c r="B138" s="30" t="s">
        <v>145</v>
      </c>
      <c r="C138" s="30">
        <v>3836.3</v>
      </c>
      <c r="D138" s="32">
        <v>1.1599999999999999</v>
      </c>
      <c r="E138" s="32">
        <v>14.9</v>
      </c>
      <c r="F138" s="32">
        <v>1.06</v>
      </c>
      <c r="G138" s="32">
        <v>10.06</v>
      </c>
      <c r="H138" s="32">
        <v>15.24</v>
      </c>
      <c r="I138" s="32">
        <v>2.93</v>
      </c>
      <c r="J138" s="32">
        <v>14.2</v>
      </c>
      <c r="K138" s="32"/>
      <c r="L138" s="32">
        <v>6.37</v>
      </c>
      <c r="M138" s="32">
        <v>0.33</v>
      </c>
      <c r="N138" s="32">
        <v>0</v>
      </c>
      <c r="O138" s="32">
        <v>4.92</v>
      </c>
      <c r="P138" s="27">
        <f t="shared" si="2"/>
        <v>71.17</v>
      </c>
    </row>
    <row r="139" spans="1:16" x14ac:dyDescent="0.3">
      <c r="A139" s="29">
        <f t="shared" si="1"/>
        <v>127</v>
      </c>
      <c r="B139" s="30" t="s">
        <v>146</v>
      </c>
      <c r="C139" s="30">
        <v>3760.2</v>
      </c>
      <c r="D139" s="32">
        <v>1.03</v>
      </c>
      <c r="E139" s="32">
        <v>10.43</v>
      </c>
      <c r="F139" s="32">
        <v>1</v>
      </c>
      <c r="G139" s="32">
        <v>12.29</v>
      </c>
      <c r="H139" s="32">
        <v>15.24</v>
      </c>
      <c r="I139" s="32">
        <v>4.82</v>
      </c>
      <c r="J139" s="32">
        <v>14.9</v>
      </c>
      <c r="K139" s="32"/>
      <c r="L139" s="32">
        <v>6.18</v>
      </c>
      <c r="M139" s="32">
        <v>0.25</v>
      </c>
      <c r="N139" s="32">
        <v>0</v>
      </c>
      <c r="O139" s="32">
        <v>5.63</v>
      </c>
      <c r="P139" s="27">
        <f t="shared" si="2"/>
        <v>71.77</v>
      </c>
    </row>
    <row r="140" spans="1:16" x14ac:dyDescent="0.3">
      <c r="A140" s="29">
        <f t="shared" si="1"/>
        <v>128</v>
      </c>
      <c r="B140" s="30" t="s">
        <v>147</v>
      </c>
      <c r="C140" s="30">
        <v>3972.6</v>
      </c>
      <c r="D140" s="32">
        <v>0.9</v>
      </c>
      <c r="E140" s="32">
        <v>9.9</v>
      </c>
      <c r="F140" s="32">
        <v>1.03</v>
      </c>
      <c r="G140" s="32">
        <v>15.46</v>
      </c>
      <c r="H140" s="32">
        <v>15.24</v>
      </c>
      <c r="I140" s="32">
        <v>4.42</v>
      </c>
      <c r="J140" s="32">
        <v>12.18</v>
      </c>
      <c r="K140" s="32"/>
      <c r="L140" s="32">
        <v>5.84</v>
      </c>
      <c r="M140" s="32">
        <v>0.42</v>
      </c>
      <c r="N140" s="32">
        <v>0</v>
      </c>
      <c r="O140" s="32">
        <v>5.9</v>
      </c>
      <c r="P140" s="27">
        <f t="shared" si="2"/>
        <v>71.290000000000006</v>
      </c>
    </row>
    <row r="141" spans="1:16" x14ac:dyDescent="0.3">
      <c r="C141" s="28"/>
      <c r="I141" s="35"/>
    </row>
    <row r="142" spans="1:16" x14ac:dyDescent="0.3">
      <c r="D142" s="36"/>
      <c r="G142" s="35"/>
    </row>
    <row r="143" spans="1:16" x14ac:dyDescent="0.3">
      <c r="D143" s="36"/>
      <c r="G143" s="35"/>
      <c r="M143" s="37"/>
    </row>
    <row r="144" spans="1:16" ht="12.75" customHeight="1" x14ac:dyDescent="0.3">
      <c r="D144" s="36"/>
      <c r="G144" s="35"/>
      <c r="M144" s="37"/>
    </row>
    <row r="145" spans="4:13" ht="12.75" customHeight="1" x14ac:dyDescent="0.3">
      <c r="D145" s="38"/>
      <c r="G145" s="35"/>
      <c r="M145" s="37"/>
    </row>
    <row r="146" spans="4:13" x14ac:dyDescent="0.3">
      <c r="D146" s="36"/>
      <c r="G146" s="35"/>
      <c r="M146" s="37"/>
    </row>
    <row r="147" spans="4:13" x14ac:dyDescent="0.3">
      <c r="D147" s="39"/>
      <c r="G147" s="35"/>
      <c r="M147" s="40"/>
    </row>
    <row r="148" spans="4:13" x14ac:dyDescent="0.3">
      <c r="I148" s="35"/>
    </row>
    <row r="149" spans="4:13" x14ac:dyDescent="0.3">
      <c r="I149" s="35"/>
    </row>
    <row r="150" spans="4:13" x14ac:dyDescent="0.3">
      <c r="I150" s="35"/>
    </row>
    <row r="151" spans="4:13" x14ac:dyDescent="0.3">
      <c r="I151" s="35"/>
    </row>
    <row r="152" spans="4:13" x14ac:dyDescent="0.3">
      <c r="I152" s="35"/>
    </row>
    <row r="153" spans="4:13" x14ac:dyDescent="0.3">
      <c r="I153" s="35"/>
    </row>
    <row r="154" spans="4:13" x14ac:dyDescent="0.3">
      <c r="I154" s="35"/>
    </row>
    <row r="155" spans="4:13" x14ac:dyDescent="0.3">
      <c r="I155" s="35"/>
    </row>
  </sheetData>
  <mergeCells count="19">
    <mergeCell ref="B1:P1"/>
    <mergeCell ref="B2:P2"/>
    <mergeCell ref="B3:P3"/>
    <mergeCell ref="A4:A8"/>
    <mergeCell ref="B4:B8"/>
    <mergeCell ref="C4:C8"/>
    <mergeCell ref="D4:D8"/>
    <mergeCell ref="E4:E8"/>
    <mergeCell ref="F4:F8"/>
    <mergeCell ref="G4:G8"/>
    <mergeCell ref="N4:N8"/>
    <mergeCell ref="O4:O8"/>
    <mergeCell ref="P4:P8"/>
    <mergeCell ref="H4:H8"/>
    <mergeCell ref="I4:I8"/>
    <mergeCell ref="J4:J8"/>
    <mergeCell ref="K4:K8"/>
    <mergeCell ref="L4:L8"/>
    <mergeCell ref="M4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2019-07-11T07:59:44Z</dcterms:modified>
</cp:coreProperties>
</file>