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Папка обмена\Кузьмич Е.Н\На сайт\"/>
    </mc:Choice>
  </mc:AlternateContent>
  <bookViews>
    <workbookView xWindow="0" yWindow="0" windowWidth="23040" windowHeight="8652"/>
  </bookViews>
  <sheets>
    <sheet name="стороники" sheetId="4" r:id="rId1"/>
  </sheets>
  <definedNames>
    <definedName name="_xlnm.Print_Titles" localSheetId="0">стороники!$10:$12</definedName>
    <definedName name="_xlnm.Print_Area" localSheetId="0">стороники!$A$1:$F$231</definedName>
  </definedNames>
  <calcPr calcId="162913"/>
</workbook>
</file>

<file path=xl/calcChain.xml><?xml version="1.0" encoding="utf-8"?>
<calcChain xmlns="http://schemas.openxmlformats.org/spreadsheetml/2006/main">
  <c r="F224" i="4" l="1"/>
  <c r="F223" i="4"/>
  <c r="F222" i="4"/>
  <c r="F221" i="4"/>
  <c r="F220" i="4"/>
  <c r="F219" i="4"/>
  <c r="F217" i="4"/>
  <c r="F216" i="4"/>
  <c r="F215" i="4"/>
  <c r="F214" i="4"/>
  <c r="F213" i="4"/>
  <c r="F212" i="4"/>
  <c r="F211" i="4"/>
  <c r="F210" i="4"/>
  <c r="F209" i="4"/>
  <c r="F208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2" i="4"/>
  <c r="F181" i="4"/>
  <c r="F180" i="4"/>
  <c r="F179" i="4"/>
  <c r="F178" i="4"/>
  <c r="F177" i="4"/>
  <c r="F175" i="4"/>
  <c r="F174" i="4"/>
  <c r="F173" i="4"/>
  <c r="F172" i="4"/>
  <c r="F171" i="4"/>
  <c r="F170" i="4"/>
  <c r="F169" i="4"/>
  <c r="F168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1" i="4"/>
  <c r="F150" i="4"/>
  <c r="F149" i="4"/>
  <c r="F148" i="4"/>
  <c r="F147" i="4"/>
  <c r="F146" i="4"/>
  <c r="F144" i="4"/>
  <c r="F143" i="4"/>
  <c r="F142" i="4"/>
  <c r="F141" i="4"/>
  <c r="F140" i="4"/>
  <c r="F139" i="4"/>
  <c r="F138" i="4"/>
  <c r="F137" i="4"/>
  <c r="F136" i="4"/>
  <c r="F135" i="4"/>
  <c r="F134" i="4"/>
  <c r="F131" i="4"/>
  <c r="F130" i="4"/>
  <c r="F129" i="4"/>
  <c r="F128" i="4"/>
  <c r="F126" i="4"/>
  <c r="F125" i="4"/>
  <c r="F124" i="4"/>
  <c r="F123" i="4"/>
  <c r="F121" i="4"/>
  <c r="F120" i="4"/>
  <c r="F119" i="4"/>
  <c r="F118" i="4"/>
  <c r="F117" i="4"/>
  <c r="F116" i="4"/>
  <c r="F115" i="4"/>
  <c r="F114" i="4"/>
  <c r="F113" i="4"/>
  <c r="F112" i="4"/>
  <c r="F111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5" i="4"/>
  <c r="F34" i="4"/>
  <c r="F33" i="4"/>
  <c r="F31" i="4"/>
  <c r="F30" i="4"/>
  <c r="F29" i="4"/>
  <c r="F28" i="4"/>
  <c r="F27" i="4"/>
  <c r="F26" i="4"/>
  <c r="F24" i="4"/>
  <c r="F22" i="4"/>
  <c r="F21" i="4"/>
  <c r="F19" i="4"/>
  <c r="F17" i="4"/>
  <c r="F16" i="4"/>
  <c r="E224" i="4" l="1"/>
  <c r="E223" i="4"/>
  <c r="E222" i="4"/>
  <c r="E221" i="4"/>
  <c r="E220" i="4"/>
  <c r="E219" i="4"/>
  <c r="E217" i="4"/>
  <c r="E216" i="4"/>
  <c r="E215" i="4"/>
  <c r="E214" i="4"/>
  <c r="E213" i="4"/>
  <c r="E212" i="4"/>
  <c r="E211" i="4"/>
  <c r="E210" i="4"/>
  <c r="E209" i="4"/>
  <c r="E208" i="4"/>
  <c r="E206" i="4"/>
  <c r="E205" i="4"/>
  <c r="E204" i="4"/>
  <c r="E203" i="4"/>
  <c r="E202" i="4"/>
  <c r="E201" i="4"/>
  <c r="E200" i="4"/>
  <c r="E193" i="4"/>
  <c r="E192" i="4"/>
  <c r="E191" i="4"/>
  <c r="E190" i="4"/>
  <c r="E189" i="4"/>
  <c r="E187" i="4"/>
  <c r="E185" i="4"/>
  <c r="E182" i="4"/>
  <c r="E181" i="4"/>
  <c r="E180" i="4"/>
  <c r="E179" i="4"/>
  <c r="E178" i="4"/>
  <c r="E177" i="4"/>
  <c r="E173" i="4"/>
  <c r="E172" i="4"/>
  <c r="E171" i="4"/>
  <c r="E170" i="4"/>
  <c r="E169" i="4"/>
  <c r="E168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0" i="4"/>
  <c r="E148" i="4"/>
  <c r="E130" i="4"/>
  <c r="E129" i="4"/>
  <c r="E128" i="4"/>
  <c r="E125" i="4"/>
  <c r="E124" i="4"/>
  <c r="E123" i="4"/>
  <c r="E121" i="4"/>
  <c r="E120" i="4"/>
  <c r="E119" i="4"/>
  <c r="E118" i="4"/>
  <c r="E117" i="4"/>
  <c r="E116" i="4"/>
  <c r="E113" i="4"/>
  <c r="E111" i="4"/>
  <c r="E109" i="4"/>
  <c r="E108" i="4"/>
  <c r="E106" i="4"/>
  <c r="E105" i="4"/>
  <c r="E104" i="4"/>
  <c r="E103" i="4"/>
  <c r="E102" i="4"/>
  <c r="E101" i="4"/>
  <c r="E100" i="4"/>
  <c r="E99" i="4"/>
  <c r="E98" i="4"/>
  <c r="E97" i="4"/>
  <c r="E95" i="4"/>
  <c r="E94" i="4"/>
  <c r="E76" i="4"/>
  <c r="E75" i="4"/>
  <c r="E74" i="4"/>
  <c r="E73" i="4"/>
  <c r="E72" i="4"/>
  <c r="E71" i="4"/>
  <c r="E70" i="4"/>
  <c r="E68" i="4"/>
  <c r="E67" i="4"/>
  <c r="E66" i="4"/>
  <c r="E64" i="4"/>
  <c r="E63" i="4"/>
  <c r="E60" i="4"/>
  <c r="E59" i="4"/>
  <c r="E58" i="4"/>
  <c r="E57" i="4"/>
  <c r="E56" i="4"/>
  <c r="E55" i="4"/>
  <c r="E54" i="4"/>
  <c r="E53" i="4"/>
  <c r="E52" i="4"/>
  <c r="E51" i="4"/>
  <c r="E50" i="4"/>
  <c r="E46" i="4"/>
  <c r="E35" i="4"/>
  <c r="E33" i="4"/>
  <c r="E22" i="4"/>
  <c r="E21" i="4"/>
  <c r="E19" i="4"/>
  <c r="E17" i="4"/>
  <c r="E126" i="4" l="1"/>
  <c r="E131" i="4"/>
  <c r="E112" i="4"/>
  <c r="E147" i="4"/>
  <c r="E151" i="4"/>
  <c r="E134" i="4"/>
  <c r="E91" i="4"/>
  <c r="E82" i="4"/>
  <c r="E81" i="4"/>
  <c r="E44" i="4"/>
  <c r="E31" i="4"/>
  <c r="E27" i="4"/>
  <c r="E83" i="4" l="1"/>
  <c r="E88" i="4"/>
  <c r="E90" i="4"/>
  <c r="E30" i="4"/>
  <c r="E144" i="4"/>
  <c r="E143" i="4"/>
  <c r="E141" i="4"/>
  <c r="E92" i="4"/>
  <c r="E16" i="4"/>
  <c r="E197" i="4" l="1"/>
  <c r="E186" i="4"/>
  <c r="E198" i="4"/>
  <c r="E194" i="4"/>
  <c r="E199" i="4"/>
  <c r="E195" i="4"/>
  <c r="E196" i="4"/>
  <c r="E188" i="4"/>
  <c r="E49" i="4"/>
  <c r="E38" i="4"/>
  <c r="E84" i="4"/>
  <c r="E48" i="4"/>
  <c r="E37" i="4"/>
  <c r="E39" i="4"/>
  <c r="E29" i="4"/>
  <c r="E47" i="4"/>
  <c r="E41" i="4"/>
  <c r="E137" i="4" l="1"/>
  <c r="E107" i="4"/>
  <c r="E24" i="4"/>
  <c r="E140" i="4" l="1"/>
  <c r="E138" i="4"/>
  <c r="E146" i="4"/>
  <c r="E78" i="4"/>
  <c r="E77" i="4"/>
  <c r="E87" i="4"/>
  <c r="E25" i="4"/>
  <c r="F25" i="4" s="1"/>
  <c r="E142" i="4" l="1"/>
  <c r="E139" i="4"/>
  <c r="E135" i="4"/>
  <c r="E40" i="4"/>
  <c r="E69" i="4"/>
  <c r="E15" i="4"/>
  <c r="F15" i="4" s="1"/>
  <c r="E42" i="4"/>
  <c r="E80" i="4"/>
  <c r="E43" i="4"/>
  <c r="E136" i="4" l="1"/>
  <c r="E149" i="4" l="1"/>
  <c r="E175" i="4"/>
  <c r="E174" i="4"/>
  <c r="E34" i="4" l="1"/>
  <c r="E26" i="4" l="1"/>
  <c r="E89" i="4" l="1"/>
  <c r="E62" i="4"/>
  <c r="E85" i="4"/>
  <c r="E96" i="4"/>
  <c r="E114" i="4"/>
  <c r="E65" i="4"/>
  <c r="E86" i="4"/>
  <c r="E115" i="4" l="1"/>
  <c r="E28" i="4" l="1"/>
</calcChain>
</file>

<file path=xl/sharedStrings.xml><?xml version="1.0" encoding="utf-8"?>
<sst xmlns="http://schemas.openxmlformats.org/spreadsheetml/2006/main" count="631" uniqueCount="460">
  <si>
    <t>САНТЕХНИЧЕСКИЕ РАБОТЫ</t>
  </si>
  <si>
    <t>шт.</t>
  </si>
  <si>
    <t>Установка редуктора давления</t>
  </si>
  <si>
    <t>Переустройство системы ХГВС в квартире</t>
  </si>
  <si>
    <t>проект</t>
  </si>
  <si>
    <t>Установка водомерного счетчика</t>
  </si>
  <si>
    <t>Замена фильтра Ø15</t>
  </si>
  <si>
    <t>Замена обратного клапана (встроенный)</t>
  </si>
  <si>
    <t>Замена обратного клапана латунного</t>
  </si>
  <si>
    <t>Прочистка фильтра</t>
  </si>
  <si>
    <t>Работы по ремонту/переустройству полотенцесушителя</t>
  </si>
  <si>
    <t>Работы по ремонту канализации</t>
  </si>
  <si>
    <t>Прочистка местных засоров системы канализации на трубах диам. 50 мм. (с разборкой участков системы и применением троса)</t>
  </si>
  <si>
    <t>Снятие радиатора с места</t>
  </si>
  <si>
    <t>Установка радиатора на крепление и подключение</t>
  </si>
  <si>
    <t>комплект</t>
  </si>
  <si>
    <t>Устранение течи резьбовых соединений на отопительном приборе</t>
  </si>
  <si>
    <t>Замена регулирующей/запорной арматуры до радиатора</t>
  </si>
  <si>
    <t>Замена крана «Маевского»</t>
  </si>
  <si>
    <t>Работы по ремонту/установке смесителей</t>
  </si>
  <si>
    <t>Установка смесителей для ванн настенных (с душем)</t>
  </si>
  <si>
    <t>Установка смесителей с креплением к мойке, раковине</t>
  </si>
  <si>
    <t>Установка смесителя на биде</t>
  </si>
  <si>
    <t>Установка смесителя на душевую кабину</t>
  </si>
  <si>
    <t>Установка смесителя терморегулирующего</t>
  </si>
  <si>
    <t>Установка смесителя электронного</t>
  </si>
  <si>
    <t>Установка душевой стойки</t>
  </si>
  <si>
    <t>Замена маховика для смесителей ХГВС</t>
  </si>
  <si>
    <t>Замена картриджа (кранбуксы) на смесителе</t>
  </si>
  <si>
    <t>Замена лейки (душ) на гибком шланге</t>
  </si>
  <si>
    <t>Замена гибкого шланга (душ)</t>
  </si>
  <si>
    <t>Замена/прочистка фильтра душевой лейки, гусака</t>
  </si>
  <si>
    <t>Работы по ремонту/установке унитазов, смывных бачков</t>
  </si>
  <si>
    <t>Установка бачка к унитазу типа «Компакт»</t>
  </si>
  <si>
    <t>Установка унитаза/беде с инстоляцией</t>
  </si>
  <si>
    <t>Демонтаж унитаза</t>
  </si>
  <si>
    <t>Замена бачка к унитазу</t>
  </si>
  <si>
    <t>Замена арматуры смывного бачка с регулировкой</t>
  </si>
  <si>
    <t>Замена гибкой подводки</t>
  </si>
  <si>
    <t>Замена сиденья к унитазу</t>
  </si>
  <si>
    <t>Ревизия и настройка смывного бачка</t>
  </si>
  <si>
    <t>Работы по ремонту/установке ванн, душевых кабин</t>
  </si>
  <si>
    <t>Установка ванны акриловой</t>
  </si>
  <si>
    <t>Установка ванны стальной</t>
  </si>
  <si>
    <t>Установка ванны чугунной</t>
  </si>
  <si>
    <t>Установка ванны с гидромассажем</t>
  </si>
  <si>
    <t>Установка душевой кабины простой</t>
  </si>
  <si>
    <t>Установка душевой кабины (с парогенератором и гидромассажем)</t>
  </si>
  <si>
    <t>Установка душевого уголка</t>
  </si>
  <si>
    <t>Гидроизоляция швов душевой кабины</t>
  </si>
  <si>
    <t>Демонтаж душевой кабины</t>
  </si>
  <si>
    <t>Монтаж экрана под ванну</t>
  </si>
  <si>
    <t>Установка пластикового сифона (обвязка ванны)</t>
  </si>
  <si>
    <t>Замена пластикового сифона (обвязка ванны)</t>
  </si>
  <si>
    <t>Прочистка сифона в ванной</t>
  </si>
  <si>
    <t>Работы по ремонту умывальников/моек</t>
  </si>
  <si>
    <t>Установка раковины с тумбой (смеситель+сифон)</t>
  </si>
  <si>
    <t>Установка раковины с тумбой и зеркалом (смеситель+сифон)</t>
  </si>
  <si>
    <t>Установка кухонной мойки (нержавейка, акрил)</t>
  </si>
  <si>
    <t>Установка пластикового сифона на мойке, умывальнике</t>
  </si>
  <si>
    <t>Выпил в столешнице под мойку</t>
  </si>
  <si>
    <t>Демонтаж раковины</t>
  </si>
  <si>
    <t>Герметизация шва раковины</t>
  </si>
  <si>
    <t>Замена пластикового сифона на мойке, умывальнике</t>
  </si>
  <si>
    <t>Прочистка сифона на мойке, умывальнике</t>
  </si>
  <si>
    <t>Работы по установке/подключению бытовой техники, оборудования</t>
  </si>
  <si>
    <t>Установка водонагревателя накопительного с подключением</t>
  </si>
  <si>
    <t>Установка водонагревателя проточного с подключением</t>
  </si>
  <si>
    <t>Прочие услуги</t>
  </si>
  <si>
    <t>ЭЛЕКТРОМОНТАЖНЫЕ РАБОТЫ</t>
  </si>
  <si>
    <t>Установка УЗО</t>
  </si>
  <si>
    <t>Замена автомата одно-,двух-,трехполюсного</t>
  </si>
  <si>
    <t>Установка/замена/обслуживание электросчетчиков, силовых щитов</t>
  </si>
  <si>
    <t>Установка электросчетчика однофазного</t>
  </si>
  <si>
    <t>Установка электросчетчика трехфазного</t>
  </si>
  <si>
    <t>Техническое обслуживание квартирного силового щита (протяжка контактных соединений)</t>
  </si>
  <si>
    <t>Установка розетки для электроплиты</t>
  </si>
  <si>
    <t>Установка и подключение реостата для регулировки нагрева теплого пола</t>
  </si>
  <si>
    <t>Подключение электроплиты, варочной панели</t>
  </si>
  <si>
    <t>Подключение духового шкафа</t>
  </si>
  <si>
    <t>Подключение водонагревателя</t>
  </si>
  <si>
    <t>Подключение ванны с гидромассажем, душевой кабины</t>
  </si>
  <si>
    <t>Установка и подключение светильника настенного, бра</t>
  </si>
  <si>
    <t>Установка и подключение светильника потолочного типа Армстронг</t>
  </si>
  <si>
    <t>Установка люстры с креплением к потолку (сверление, скрепление) в зависимости от сложности</t>
  </si>
  <si>
    <t>Установка светодиодной ленты</t>
  </si>
  <si>
    <t>Замена и подключение светильника настенного, бра</t>
  </si>
  <si>
    <t>Замена и подключение светильника потолочного типа Армстронг</t>
  </si>
  <si>
    <t>Замена трансформатора точечного светильника</t>
  </si>
  <si>
    <t>Замена/подключение трансформатора светодиодной ленты</t>
  </si>
  <si>
    <t>Замена ламп накаливания, галогеновых, диодных</t>
  </si>
  <si>
    <t>Работы по монтажу/ремонту электрической проводки</t>
  </si>
  <si>
    <t>Поиск неисправности электропроводки</t>
  </si>
  <si>
    <t>Подключение кабеля электрического к щиту</t>
  </si>
  <si>
    <t>Установка установочной коробки (подрозетника) в готовое гнездо</t>
  </si>
  <si>
    <t>Установка щита электрического внутреннего с установкой автоматов</t>
  </si>
  <si>
    <t>Установка щита электрического накладного с установкой автоматов</t>
  </si>
  <si>
    <t>Пробивка в кирпич. стенах гнезд для эл/щита</t>
  </si>
  <si>
    <t>Пробивка в ПГП гнезд для эл/щита</t>
  </si>
  <si>
    <t>Пробивка гнезд под эл/ точку в ПГП</t>
  </si>
  <si>
    <t>Пробивка гнезд под эл/ точку в кирпиче</t>
  </si>
  <si>
    <t>Пробивка гнезд под эл/ точку в бетоне</t>
  </si>
  <si>
    <t>Послестроительная уборка жилого помещения (включая мытье окон)</t>
  </si>
  <si>
    <t>м2</t>
  </si>
  <si>
    <t>Генеральная уборка жилого помещения (включая мытье окон)</t>
  </si>
  <si>
    <t>Мытье окон (стандартное 2-х створчатое)</t>
  </si>
  <si>
    <t>Мытье окон (стандартное 3-х створчатое)</t>
  </si>
  <si>
    <t>Мытье окон (стандартное с балконной дверью)</t>
  </si>
  <si>
    <t>Мытье остекления балкона (изнутри) с переплетами</t>
  </si>
  <si>
    <t>Ремонтно-строительные работы</t>
  </si>
  <si>
    <t>Установка плинтуса пластикового</t>
  </si>
  <si>
    <t>Демонтаж дверного блока</t>
  </si>
  <si>
    <t>Демонтаж паркетной доски, ламината</t>
  </si>
  <si>
    <t>Демонтаж напольной плитки без сохранения</t>
  </si>
  <si>
    <t>Демонтаж настенной плитки без сохранения</t>
  </si>
  <si>
    <t>Сверление отверстий диаметром до 10мм</t>
  </si>
  <si>
    <t>Интерьер создание/ремонт</t>
  </si>
  <si>
    <t>Установка карниза стенового/жалюзи</t>
  </si>
  <si>
    <t>Установка карниза потолочного/жалюзи</t>
  </si>
  <si>
    <t>Навеска зеркала размером 60*60 см до 100*100 см без подсветки</t>
  </si>
  <si>
    <t>Навеска зеркала размером от 100*100 см без подсветки</t>
  </si>
  <si>
    <t>Навеска кронштейна под телевизор</t>
  </si>
  <si>
    <t>Навеска шкафов</t>
  </si>
  <si>
    <t>Замена дверного замка (врезного) входной двери</t>
  </si>
  <si>
    <t>Замена дверного замка (цилиндр) входной двери</t>
  </si>
  <si>
    <t>Смазка дверных замков (без снятия замка)</t>
  </si>
  <si>
    <t>Ремонт дверных ручек межкомнатной двери</t>
  </si>
  <si>
    <t>Замена дверных ручек межкомнатной двери</t>
  </si>
  <si>
    <t>Установка дверных ограничителей</t>
  </si>
  <si>
    <t>Установка доводчика на дверь</t>
  </si>
  <si>
    <t>Консультация специалиста с выходом на квартиру</t>
  </si>
  <si>
    <t>1 выезд</t>
  </si>
  <si>
    <t>1.</t>
  </si>
  <si>
    <t>1.1.</t>
  </si>
  <si>
    <t>1.1.1.</t>
  </si>
  <si>
    <t>1.2.</t>
  </si>
  <si>
    <t>1.1.2.</t>
  </si>
  <si>
    <t>1.1.3.</t>
  </si>
  <si>
    <t>1.1.4.</t>
  </si>
  <si>
    <t>1.1.5.</t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</si>
  <si>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</si>
  <si>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</si>
  <si>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</si>
  <si>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</si>
  <si>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</si>
  <si>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</si>
  <si>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</si>
  <si>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</si>
  <si>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</si>
  <si>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2.1.</t>
  </si>
  <si>
    <t xml:space="preserve">Замена водомерного счетчика </t>
  </si>
  <si>
    <t>Замена прокладок на водосчетчик</t>
  </si>
  <si>
    <t>Работы по установке/замене водосчетчиков без учета материала</t>
  </si>
  <si>
    <t>Работы по ремонту отопительных приборов (биметалл)</t>
  </si>
  <si>
    <t>Демонтаж ванны (стальной, акриловой)</t>
  </si>
  <si>
    <t>Демонтаж ванны чугунной</t>
  </si>
  <si>
    <t>Подключение стиральной машины (без пробивки и высверливания отверстия в стене)</t>
  </si>
  <si>
    <t>Подключение посудомоечной машины(без пробивки и высверливания отверстия в стене)</t>
  </si>
  <si>
    <t>Укрепление унитаза</t>
  </si>
  <si>
    <t xml:space="preserve">№ </t>
  </si>
  <si>
    <t>наименование услуг</t>
  </si>
  <si>
    <t>ед.</t>
  </si>
  <si>
    <t>стоимость</t>
  </si>
  <si>
    <t>НДС 20 %</t>
  </si>
  <si>
    <t>итого</t>
  </si>
  <si>
    <t>п\п</t>
  </si>
  <si>
    <t>изм</t>
  </si>
  <si>
    <t>без НДС</t>
  </si>
  <si>
    <t>Приложение № 1</t>
  </si>
  <si>
    <t>от_________________  года № _______</t>
  </si>
  <si>
    <t>Прейскурант</t>
  </si>
  <si>
    <t>ООО "Дудинская управляющая компания "</t>
  </si>
  <si>
    <t>без учета стоимости основного  материала.</t>
  </si>
  <si>
    <t>руб/шт</t>
  </si>
  <si>
    <t>Установка (замена) унитаза/беде</t>
  </si>
  <si>
    <t>Замена гофры (резиновой манжеты) на унитаз с демонтажом унитаза</t>
  </si>
  <si>
    <t>Установка раковины, умывальника (смеситель+сифон)</t>
  </si>
  <si>
    <t>Ремонт смесителя с кранбуксой (без снятия с места)</t>
  </si>
  <si>
    <t>Ремонт смесителя с картриджем (без снятия с места)</t>
  </si>
  <si>
    <t>Замена шарового крана для смывного бачка с регулировкой</t>
  </si>
  <si>
    <t>Замена гибких подводок армированных (умывальник, раковина) без снятия смесителя</t>
  </si>
  <si>
    <t>Замена гибких подводок армированных к смывному бачку</t>
  </si>
  <si>
    <t>Работы по ремонту труб водоснабжения, установке/замене шаровых (перекрывающих) кранов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</si>
  <si>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</si>
  <si>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</si>
  <si>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</si>
  <si>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</si>
  <si>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</si>
  <si>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</si>
  <si>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</si>
  <si>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</si>
  <si>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Замена шарового крана Ду 15,20 мм</t>
  </si>
  <si>
    <t>Установка заглушек на подводки к умывальникам, мойкам, см/б</t>
  </si>
  <si>
    <t>Прочистка врезки на смывной бачек</t>
  </si>
  <si>
    <t>Прочистка гребенки холодной (горячей) воды</t>
  </si>
  <si>
    <t xml:space="preserve">Прочистка, промывка гибких подводок армированных к санитарному оборудованию </t>
  </si>
  <si>
    <t>1.2.1.</t>
  </si>
  <si>
    <t>1.2.2.</t>
  </si>
  <si>
    <t>1.2.3.</t>
  </si>
  <si>
    <t>1.2.4.</t>
  </si>
  <si>
    <t>1.2.5.</t>
  </si>
  <si>
    <t>1.2.6.</t>
  </si>
  <si>
    <t>1.2.7.</t>
  </si>
  <si>
    <t>1.1.6.</t>
  </si>
  <si>
    <t>Замена полотенцесушителя стального на  полотенцесушитель из цветных металлов</t>
  </si>
  <si>
    <t>Устранение течи резьбовых соединений на полотенцесушителе</t>
  </si>
  <si>
    <t>Замена полотенцесушителя из цветных металлов на равноценный, с переустройством системы циркуляции из металических труб</t>
  </si>
  <si>
    <t>1.3.1.</t>
  </si>
  <si>
    <t>1.3.2.</t>
  </si>
  <si>
    <t>1.3.3.</t>
  </si>
  <si>
    <t xml:space="preserve">Устранение местного засора канализации внутренних трубопроводов (без разборки участков) </t>
  </si>
  <si>
    <t>Прочистка и промывка санитарных приборов (сифоны ПВХ)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</si>
  <si>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</si>
  <si>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</si>
  <si>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</si>
  <si>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</si>
  <si>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</si>
  <si>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</si>
  <si>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</si>
  <si>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</si>
  <si>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Зачеканка раструба канализационного лежака Ду 50мм</t>
  </si>
  <si>
    <t xml:space="preserve">Зачеканка раструба канализационного лежака Ду 110мм </t>
  </si>
  <si>
    <t>Замена гребенок холодной и горячей воды на ПВХ (длинная) с учетом материалов в домах серии 111-84(1к),1-447С,111-92Н(1к), 111-112(1к)</t>
  </si>
  <si>
    <t>Замена стального канализационного лежака на ПВХ лежак канализации с учетом стоимости материала .</t>
  </si>
  <si>
    <t>Замена стального канализационного лежака на ПВХ лежак канализации+ тройник на унитаз  с учетом стоимости материала .</t>
  </si>
  <si>
    <t xml:space="preserve">Замена тройника стального канализационного на ПВХ  с учетом стоимости материала </t>
  </si>
  <si>
    <t>смета</t>
  </si>
  <si>
    <t>Замена чугунного радиатора на биметаллический  алюминиевый)  без  учета стоимости материала(с учетом стоимости перемычки для стальных труб)</t>
  </si>
  <si>
    <t>Замена чугунного радиатора на биметаллический без  учета стоимости материала (с учетом стоимости перемычки для медных труб)</t>
  </si>
  <si>
    <t>Замена чугунного радиатора на равноценный (без сварочноогневых работ, без учета стоимости материала)</t>
  </si>
  <si>
    <t>Замена чугунного радиатора на биметаллический  (без сварочноогневых работ, без учета стоимости материала)</t>
  </si>
  <si>
    <t>Замена конвектора на биметаллический радиатор  без  учета стоимости материала (с учетом стоимости перемычки для медных труб)</t>
  </si>
  <si>
    <t>Замена конвектора на равноценный  без  учета стоимости материала</t>
  </si>
  <si>
    <t>1место</t>
  </si>
  <si>
    <t>смета -14</t>
  </si>
  <si>
    <t>смета -15</t>
  </si>
  <si>
    <t>1.1.7.</t>
  </si>
  <si>
    <t>1.1.8.</t>
  </si>
  <si>
    <t>смета-17</t>
  </si>
  <si>
    <t>смета-19</t>
  </si>
  <si>
    <t>смета-21</t>
  </si>
  <si>
    <t>Снятие (добавление) секций радиаторов (биметалл)</t>
  </si>
  <si>
    <t>Снятие (добавление) секций радиаторов (чугун)</t>
  </si>
  <si>
    <t>Замена межсекционных прокладок на 1 секцию</t>
  </si>
  <si>
    <t>Замена тройника (латунь) Ø15</t>
  </si>
  <si>
    <t>1.2.8.</t>
  </si>
  <si>
    <t>руб/комп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</si>
  <si>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</si>
  <si>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</si>
  <si>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</si>
  <si>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</si>
  <si>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</si>
  <si>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</si>
  <si>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</si>
  <si>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</si>
  <si>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</si>
  <si>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</si>
  <si>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</si>
  <si>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</si>
  <si>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</si>
  <si>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</si>
  <si>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</si>
  <si>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1.6.9.</t>
  </si>
  <si>
    <t>1.6.10.</t>
  </si>
  <si>
    <t>1.6.11.</t>
  </si>
  <si>
    <t>1.6.12.</t>
  </si>
  <si>
    <t>1.6.13.</t>
  </si>
  <si>
    <t>1.6.14.</t>
  </si>
  <si>
    <t>1.6.15.</t>
  </si>
  <si>
    <t>1.6.17.</t>
  </si>
  <si>
    <t>1.6.16.</t>
  </si>
  <si>
    <t>1.7.1.</t>
  </si>
  <si>
    <t>1.7.12.</t>
  </si>
  <si>
    <t>1.8.1.</t>
  </si>
  <si>
    <t>1.8.2.</t>
  </si>
  <si>
    <t>1.8.3.</t>
  </si>
  <si>
    <t>1.8.4.</t>
  </si>
  <si>
    <t>1.8.5.</t>
  </si>
  <si>
    <t>1.8.6.</t>
  </si>
  <si>
    <t>1.11.</t>
  </si>
  <si>
    <t>бетонная стена</t>
  </si>
  <si>
    <t>1.7.2.</t>
  </si>
  <si>
    <t>1.7.3.</t>
  </si>
  <si>
    <t>1.7.4.</t>
  </si>
  <si>
    <t>1.7.5.</t>
  </si>
  <si>
    <t>1.7.6.</t>
  </si>
  <si>
    <t>1.7.7.</t>
  </si>
  <si>
    <t>1.7.8.</t>
  </si>
  <si>
    <t>1.7.9.</t>
  </si>
  <si>
    <t>1.7.10.</t>
  </si>
  <si>
    <t>1.7.11.</t>
  </si>
  <si>
    <t>1.7.13.</t>
  </si>
  <si>
    <t>1.8.7.</t>
  </si>
  <si>
    <t>1.8.8.</t>
  </si>
  <si>
    <t>1.8.9.</t>
  </si>
  <si>
    <t>1.8.10.</t>
  </si>
  <si>
    <t>1.8.11.</t>
  </si>
  <si>
    <t>1.8.12.</t>
  </si>
  <si>
    <t>1.8.13.</t>
  </si>
  <si>
    <t>1.8.14.</t>
  </si>
  <si>
    <t>1.8.15.</t>
  </si>
  <si>
    <t>1.8.16.</t>
  </si>
  <si>
    <t>1.9.1.</t>
  </si>
  <si>
    <t>1.9.2.</t>
  </si>
  <si>
    <t>1.9.3.</t>
  </si>
  <si>
    <t>1.9.4.</t>
  </si>
  <si>
    <t>1.9.5.</t>
  </si>
  <si>
    <t>1.9.6.</t>
  </si>
  <si>
    <t>1.9.7.</t>
  </si>
  <si>
    <t>1.9.8.</t>
  </si>
  <si>
    <t>1.9.9.</t>
  </si>
  <si>
    <t>1.9.10.</t>
  </si>
  <si>
    <t>1.9.11.</t>
  </si>
  <si>
    <t>1.10.1.</t>
  </si>
  <si>
    <t>1.10.2.</t>
  </si>
  <si>
    <t>1.10.3.</t>
  </si>
  <si>
    <t>1.10.4.</t>
  </si>
  <si>
    <t>1.11.1.</t>
  </si>
  <si>
    <t>1.11.2.</t>
  </si>
  <si>
    <t>1.11.3.</t>
  </si>
  <si>
    <t xml:space="preserve"> Пробивка, высверливание отверстия в стене под трубы водоснабжения ПГП</t>
  </si>
  <si>
    <t>управляющая компания"</t>
  </si>
  <si>
    <t>к распоряжению ООО "Дудинская</t>
  </si>
  <si>
    <t xml:space="preserve">смета </t>
  </si>
  <si>
    <t>Замена гребенок холодной и горячей воды на ПВХ (короткая) с учетом материалов в домах серии К-69, 111-142, 114-74С,111-84(3к),111-112(3к)</t>
  </si>
  <si>
    <t>2.2.</t>
  </si>
  <si>
    <t>2.3.</t>
  </si>
  <si>
    <t>2.4.</t>
  </si>
  <si>
    <t xml:space="preserve">Замена выключателя , розетки при скрытой проводке </t>
  </si>
  <si>
    <t>Замена выключателя , розетки  наружной установки</t>
  </si>
  <si>
    <t xml:space="preserve">Замена блочного выключателя </t>
  </si>
  <si>
    <t>Ревизия выключателя, розетки (протяжка соединений)</t>
  </si>
  <si>
    <t>Установка (перенос) выключателя, розетки открытой проводки (без учета материала)</t>
  </si>
  <si>
    <t>Установка (перенос) выключателя, розетки скрытой проводки (без учета материала)(в готовое отверстие)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</si>
  <si>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</si>
  <si>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</si>
  <si>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</si>
  <si>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</si>
  <si>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</si>
  <si>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</si>
  <si>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</si>
  <si>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</si>
  <si>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</si>
  <si>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Установка эл.звонка  и кнопки с прокладкой открытой проводки</t>
  </si>
  <si>
    <t>Работы по установке/замене/ ревизии - выключателей, УЗО, розеток, реостатов, звонков</t>
  </si>
  <si>
    <t>Работы по подключению/ремонту электрооборудования, осветительных приборов</t>
  </si>
  <si>
    <t>Установка, замена потолочного или настенного патрона</t>
  </si>
  <si>
    <t>Прокладка проводки открытой на скобах по бетону, кирпичу</t>
  </si>
  <si>
    <t>2.5.</t>
  </si>
  <si>
    <t>3.</t>
  </si>
  <si>
    <t>Вынос строительного мусора из квартиры на улицу до места накопления (мешки до 30кг)</t>
  </si>
  <si>
    <t>4.</t>
  </si>
  <si>
    <t>1.11.4.</t>
  </si>
  <si>
    <t>3.1.</t>
  </si>
  <si>
    <t>Смена стекла с учётом материалов</t>
  </si>
  <si>
    <t>Устройство покрытия пола из ДВП без учёта материалов</t>
  </si>
  <si>
    <t>Ремонт деревянного покрытия пола без учёта материалов</t>
  </si>
  <si>
    <t>Ремонт замков, дверей, пола</t>
  </si>
  <si>
    <t>Установка, замена дверного металлического блока  без учёта  материалов</t>
  </si>
  <si>
    <t>Ремонт дверной коробки со снятия полотна с учётом материалов</t>
  </si>
  <si>
    <t>Установка, замена замка почтового ящика</t>
  </si>
  <si>
    <t>Укладка линолеума без учета материала</t>
  </si>
  <si>
    <t>2.1.10.</t>
  </si>
  <si>
    <t>2.1.11.</t>
  </si>
  <si>
    <t>2.2.1.</t>
  </si>
  <si>
    <t>2.2.2.</t>
  </si>
  <si>
    <t>2.2.3.</t>
  </si>
  <si>
    <t>2.2.4.</t>
  </si>
  <si>
    <t>2.2.5.</t>
  </si>
  <si>
    <t>2.2.6.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</si>
  <si>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</si>
  <si>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</si>
  <si>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</si>
  <si>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</si>
  <si>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</si>
  <si>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</si>
  <si>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</si>
  <si>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</si>
  <si>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</si>
  <si>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</si>
  <si>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</si>
  <si>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</si>
  <si>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</si>
  <si>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</si>
  <si>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2.4.1.</t>
  </si>
  <si>
    <t>2.4.2.</t>
  </si>
  <si>
    <t>2.4.3.</t>
  </si>
  <si>
    <t>2.4.4.</t>
  </si>
  <si>
    <t>2.4.5.</t>
  </si>
  <si>
    <t>2.4.6.</t>
  </si>
  <si>
    <t>2.4.7.</t>
  </si>
  <si>
    <t>2.5.1.</t>
  </si>
  <si>
    <t>2.5.2.</t>
  </si>
  <si>
    <t>2.5.3.</t>
  </si>
  <si>
    <t>2.5.4.</t>
  </si>
  <si>
    <t>2.5.5.</t>
  </si>
  <si>
    <t>2.5.6.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</si>
  <si>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</si>
  <si>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</si>
  <si>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</si>
  <si>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</si>
  <si>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</si>
  <si>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</si>
  <si>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</si>
  <si>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</si>
  <si>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</si>
  <si>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</si>
  <si>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</si>
  <si>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</si>
  <si>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</si>
  <si>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</si>
  <si>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</si>
  <si>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</si>
  <si>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</si>
  <si>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</si>
  <si>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</si>
  <si>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</si>
  <si>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</si>
  <si>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</si>
  <si>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</si>
  <si>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</si>
  <si>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</si>
  <si>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</si>
  <si>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</si>
  <si>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</si>
  <si>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</si>
  <si>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</si>
  <si>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</si>
  <si>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</si>
  <si>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</si>
  <si>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Замена  неисправного участка  электрической сети (скрытой проводке)  (в готовых отверстиях)</t>
  </si>
  <si>
    <t>2.4.8.</t>
  </si>
  <si>
    <t>Замена конвектора на биметаллический радиатор  без  учета стоимости материала (с учетом стоимости перемычки для стальных труб)</t>
  </si>
  <si>
    <t>1 место</t>
  </si>
  <si>
    <t>Прочистка унитаза от засора</t>
  </si>
  <si>
    <t>руб./шт.</t>
  </si>
  <si>
    <t>Установка душевой колонки</t>
  </si>
  <si>
    <t>Замена раковины, умывальника (без демонтажа смесителя)</t>
  </si>
  <si>
    <t>кирпичная стена</t>
  </si>
  <si>
    <t>Установка и подключение реостата для регулировки освещения</t>
  </si>
  <si>
    <t>руб./1 час</t>
  </si>
  <si>
    <t>Прокладка кабеля в кабель-канале, в жесткой пластиковой, металлической трубе, металлорукаве по стене</t>
  </si>
  <si>
    <t>руб./п.м</t>
  </si>
  <si>
    <t>руб./точка</t>
  </si>
  <si>
    <t>Установка коробки распаянной наружной</t>
  </si>
  <si>
    <t>руб.\м</t>
  </si>
  <si>
    <t xml:space="preserve">Замена  неисправного участка  электрической сети  (наружной проводке) </t>
  </si>
  <si>
    <t>Ревизия дверного замка (врезного)/ снятие,очистка,смазка</t>
  </si>
  <si>
    <t>руб./1м2</t>
  </si>
  <si>
    <t>руб./м2</t>
  </si>
  <si>
    <t>руб./п/м</t>
  </si>
  <si>
    <t>Демонтаж перегородок из паз гребневых блоков без выноса мусора из квартиры</t>
  </si>
  <si>
    <t>Крепеж аксессуаров для ванных комнат</t>
  </si>
  <si>
    <t>Крепеж аксессуаров для ванных комнат (со сборкой)</t>
  </si>
  <si>
    <t>Генеральный директор</t>
  </si>
  <si>
    <t>К.В.Бахриев</t>
  </si>
  <si>
    <t xml:space="preserve">Главный специалист(экономист) </t>
  </si>
  <si>
    <t>Е.Н.Кузьмич</t>
  </si>
  <si>
    <t>Дополнительные услуги</t>
  </si>
  <si>
    <t xml:space="preserve"> цен на платные  услуги для  сторонних организаций, оказываемых 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</si>
</sst>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b/>
      <i/>
      <u/>
      <sz val="12"/>
      <name val="Arial"/>
      <family val="2"/>
      <charset val="204"/>
    </font>
    <font>
      <b/>
      <i/>
      <u/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2" fontId="1" fillId="3" borderId="6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6" borderId="0" xfId="0" applyFont="1" applyFill="1"/>
    <xf numFmtId="2" fontId="10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2" fontId="11" fillId="2" borderId="6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2" fontId="12" fillId="0" borderId="6" xfId="0" applyNumberFormat="1" applyFont="1" applyBorder="1" applyAlignment="1">
      <alignment horizontal="center" vertical="top"/>
    </xf>
    <xf numFmtId="0" fontId="8" fillId="6" borderId="6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 wrapText="1"/>
    </xf>
    <xf numFmtId="2" fontId="11" fillId="2" borderId="6" xfId="0" applyNumberFormat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2" fontId="11" fillId="6" borderId="6" xfId="0" applyNumberFormat="1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2" fontId="8" fillId="6" borderId="6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vertical="center" wrapText="1"/>
    </xf>
    <xf numFmtId="2" fontId="10" fillId="4" borderId="6" xfId="0" applyNumberFormat="1" applyFont="1" applyFill="1" applyBorder="1" applyAlignment="1">
      <alignment horizontal="center" vertical="center" wrapText="1"/>
    </xf>
    <xf numFmtId="164" fontId="11" fillId="6" borderId="6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2" fontId="10" fillId="7" borderId="6" xfId="0" applyNumberFormat="1" applyFont="1" applyFill="1" applyBorder="1" applyAlignment="1">
      <alignment horizontal="center" vertical="center" wrapText="1"/>
    </xf>
    <xf numFmtId="2" fontId="1" fillId="8" borderId="6" xfId="0" applyNumberFormat="1" applyFont="1" applyFill="1" applyBorder="1" applyAlignment="1">
      <alignment horizontal="center" vertical="center" wrapText="1"/>
    </xf>
    <xf numFmtId="2" fontId="3" fillId="8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8" borderId="6" xfId="0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top" wrapText="1"/>
    </xf>
    <xf numFmtId="2" fontId="14" fillId="6" borderId="6" xfId="0" applyNumberFormat="1" applyFont="1" applyFill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6" fillId="0" borderId="0" xfId="0" applyFont="1" applyBorder="1"/>
    <xf numFmtId="0" fontId="12" fillId="0" borderId="0" xfId="0" applyFont="1"/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top" wrapText="1"/>
    </xf>
    <xf numFmtId="0" fontId="10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2" fontId="11" fillId="2" borderId="9" xfId="0" applyNumberFormat="1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8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abSelected="1" topLeftCell="A6" workbookViewId="0">
      <selection activeCell="G15" sqref="G15"/>
    </sheetView>
  </sheetViews>
  <sheetFormatPr defaultColWidth="9.109375" defaultRowHeight="15" x14ac:dyDescent="0.25"/>
  <cols>
    <col min="1" max="1" width="6.6640625" style="1" customWidth="1"/>
    <col min="2" max="2" width="57" style="1" customWidth="1"/>
    <col min="3" max="4" width="11.109375" style="42" customWidth="1"/>
    <col min="5" max="5" width="12.21875" style="42" customWidth="1"/>
    <col min="6" max="6" width="14.5546875" style="42" customWidth="1"/>
    <col min="7" max="16384" width="9.109375" style="1"/>
  </cols>
  <sheetData>
    <row r="1" spans="1:6" x14ac:dyDescent="0.25">
      <c r="A1" s="5"/>
      <c r="B1" s="30"/>
      <c r="C1" s="51"/>
      <c r="D1" s="51" t="s">
        <v>168</v>
      </c>
      <c r="E1" s="52"/>
      <c r="F1" s="53"/>
    </row>
    <row r="2" spans="1:6" x14ac:dyDescent="0.25">
      <c r="A2" s="5"/>
      <c r="B2" s="30"/>
      <c r="C2" s="51"/>
      <c r="D2" s="51" t="s">
        <v>322</v>
      </c>
      <c r="E2" s="52"/>
      <c r="F2" s="53"/>
    </row>
    <row r="3" spans="1:6" x14ac:dyDescent="0.25">
      <c r="A3" s="5"/>
      <c r="B3" s="30"/>
      <c r="C3" s="51"/>
      <c r="D3" s="51" t="s">
        <v>321</v>
      </c>
      <c r="E3" s="52"/>
      <c r="F3" s="53"/>
    </row>
    <row r="4" spans="1:6" x14ac:dyDescent="0.25">
      <c r="B4" s="31"/>
      <c r="C4" s="51"/>
      <c r="D4" s="51" t="s">
        <v>169</v>
      </c>
      <c r="E4" s="52"/>
      <c r="F4" s="53"/>
    </row>
    <row r="6" spans="1:6" ht="15.6" x14ac:dyDescent="0.3">
      <c r="A6" s="67" t="s">
        <v>170</v>
      </c>
      <c r="B6" s="67"/>
      <c r="C6" s="67"/>
      <c r="D6" s="67"/>
      <c r="E6" s="67"/>
      <c r="F6" s="67"/>
    </row>
    <row r="7" spans="1:6" ht="15" customHeight="1" x14ac:dyDescent="0.3">
      <c r="A7" s="67" t="s">
        <v>459</v>
      </c>
      <c r="B7" s="67"/>
      <c r="C7" s="67"/>
      <c r="D7" s="67"/>
      <c r="E7" s="67"/>
      <c r="F7" s="67"/>
    </row>
    <row r="8" spans="1:6" ht="15" customHeight="1" x14ac:dyDescent="0.3">
      <c r="A8" s="68" t="s">
        <v>171</v>
      </c>
      <c r="B8" s="68"/>
      <c r="C8" s="68"/>
      <c r="D8" s="68"/>
      <c r="E8" s="68"/>
      <c r="F8" s="68"/>
    </row>
    <row r="9" spans="1:6" ht="15.6" x14ac:dyDescent="0.3">
      <c r="A9" s="68" t="s">
        <v>172</v>
      </c>
      <c r="B9" s="68"/>
      <c r="C9" s="68"/>
      <c r="D9" s="68"/>
      <c r="E9" s="68"/>
      <c r="F9" s="68"/>
    </row>
    <row r="10" spans="1:6" ht="15.6" x14ac:dyDescent="0.3">
      <c r="A10" s="43"/>
      <c r="B10" s="43"/>
      <c r="C10" s="43"/>
      <c r="D10" s="43"/>
      <c r="E10" s="43"/>
    </row>
    <row r="11" spans="1:6" x14ac:dyDescent="0.25">
      <c r="A11" s="6" t="s">
        <v>159</v>
      </c>
      <c r="B11" s="63" t="s">
        <v>160</v>
      </c>
      <c r="C11" s="6" t="s">
        <v>161</v>
      </c>
      <c r="D11" s="6" t="s">
        <v>162</v>
      </c>
      <c r="E11" s="65" t="s">
        <v>163</v>
      </c>
      <c r="F11" s="7" t="s">
        <v>164</v>
      </c>
    </row>
    <row r="12" spans="1:6" x14ac:dyDescent="0.25">
      <c r="A12" s="8" t="s">
        <v>165</v>
      </c>
      <c r="B12" s="64"/>
      <c r="C12" s="8" t="s">
        <v>166</v>
      </c>
      <c r="D12" s="8" t="s">
        <v>167</v>
      </c>
      <c r="E12" s="66"/>
      <c r="F12" s="9" t="s">
        <v>162</v>
      </c>
    </row>
    <row r="13" spans="1:6" ht="24.9" customHeight="1" x14ac:dyDescent="0.25">
      <c r="A13" s="44" t="s">
        <v>132</v>
      </c>
      <c r="B13" s="55" t="s">
        <v>0</v>
      </c>
      <c r="C13" s="55"/>
      <c r="D13" s="55"/>
      <c r="E13" s="55"/>
      <c r="F13" s="55"/>
    </row>
    <row r="14" spans="1:6" ht="30" customHeight="1" x14ac:dyDescent="0.25">
      <c r="A14" s="39" t="s">
        <v>133</v>
      </c>
      <c r="B14" s="56" t="s">
        <v>182</v>
      </c>
      <c r="C14" s="56"/>
      <c r="D14" s="56"/>
      <c r="E14" s="56"/>
      <c r="F14" s="56"/>
    </row>
    <row r="15" spans="1:6" ht="24.9" customHeight="1" x14ac:dyDescent="0.25">
      <c r="A15" s="22" t="s">
        <v>134</v>
      </c>
      <c r="B15" s="23" t="s">
        <v>191</v>
      </c>
      <c r="C15" s="17" t="s">
        <v>173</v>
      </c>
      <c r="D15" s="45">
        <v>570</v>
      </c>
      <c r="E15" s="18">
        <f>ROUND(D15*0.2,2)</f>
        <v>114</v>
      </c>
      <c r="F15" s="19">
        <f>D15+E15</f>
        <v>684</v>
      </c>
    </row>
    <row r="16" spans="1:6" ht="24.9" customHeight="1" x14ac:dyDescent="0.25">
      <c r="A16" s="22" t="s">
        <v>136</v>
      </c>
      <c r="B16" s="23" t="s">
        <v>192</v>
      </c>
      <c r="C16" s="17" t="s">
        <v>173</v>
      </c>
      <c r="D16" s="15">
        <v>225.83</v>
      </c>
      <c r="E16" s="19">
        <f t="shared" ref="E16" si="0">ROUND(D16*0.2,2)</f>
        <v>45.17</v>
      </c>
      <c r="F16" s="19">
        <f t="shared" ref="F16:F80" si="1">D16+E16</f>
        <v>271</v>
      </c>
    </row>
    <row r="17" spans="1:6" ht="24.9" customHeight="1" x14ac:dyDescent="0.25">
      <c r="A17" s="22" t="s">
        <v>137</v>
      </c>
      <c r="B17" s="23" t="s">
        <v>2</v>
      </c>
      <c r="C17" s="17" t="s">
        <v>173</v>
      </c>
      <c r="D17" s="15">
        <v>339.17</v>
      </c>
      <c r="E17" s="19">
        <f t="shared" ref="E17" si="2">ROUND(D17*0.2,2)</f>
        <v>67.83</v>
      </c>
      <c r="F17" s="19">
        <f t="shared" si="1"/>
        <v>407</v>
      </c>
    </row>
    <row r="18" spans="1:6" ht="24.9" customHeight="1" x14ac:dyDescent="0.25">
      <c r="A18" s="22" t="s">
        <v>138</v>
      </c>
      <c r="B18" s="23" t="s">
        <v>3</v>
      </c>
      <c r="C18" s="16" t="s">
        <v>4</v>
      </c>
      <c r="D18" s="57" t="s">
        <v>323</v>
      </c>
      <c r="E18" s="58"/>
      <c r="F18" s="59"/>
    </row>
    <row r="19" spans="1:6" ht="24.9" customHeight="1" x14ac:dyDescent="0.25">
      <c r="A19" s="22" t="s">
        <v>139</v>
      </c>
      <c r="B19" s="23" t="s">
        <v>193</v>
      </c>
      <c r="C19" s="17" t="s">
        <v>173</v>
      </c>
      <c r="D19" s="15">
        <v>451.67</v>
      </c>
      <c r="E19" s="19">
        <f t="shared" ref="E19" si="3">ROUND(D19*0.2,2)</f>
        <v>90.33</v>
      </c>
      <c r="F19" s="19">
        <f t="shared" si="1"/>
        <v>542</v>
      </c>
    </row>
    <row r="20" spans="1:6" ht="24.9" customHeight="1" x14ac:dyDescent="0.25">
      <c r="A20" s="22" t="s">
        <v>203</v>
      </c>
      <c r="B20" s="23" t="s">
        <v>194</v>
      </c>
      <c r="C20" s="17" t="s">
        <v>173</v>
      </c>
      <c r="D20" s="45">
        <v>1040</v>
      </c>
      <c r="E20" s="19">
        <v>186.5</v>
      </c>
      <c r="F20" s="19">
        <v>1119</v>
      </c>
    </row>
    <row r="21" spans="1:6" ht="42.6" customHeight="1" x14ac:dyDescent="0.25">
      <c r="A21" s="22" t="s">
        <v>236</v>
      </c>
      <c r="B21" s="12" t="s">
        <v>324</v>
      </c>
      <c r="C21" s="17" t="s">
        <v>234</v>
      </c>
      <c r="D21" s="15">
        <v>5446.67</v>
      </c>
      <c r="E21" s="19">
        <f t="shared" ref="E21" si="4">ROUND(D21*0.2,2)</f>
        <v>1089.33</v>
      </c>
      <c r="F21" s="19">
        <f t="shared" si="1"/>
        <v>6536</v>
      </c>
    </row>
    <row r="22" spans="1:6" ht="46.8" customHeight="1" x14ac:dyDescent="0.25">
      <c r="A22" s="22" t="s">
        <v>237</v>
      </c>
      <c r="B22" s="12" t="s">
        <v>222</v>
      </c>
      <c r="C22" s="17" t="s">
        <v>235</v>
      </c>
      <c r="D22" s="15">
        <v>8235</v>
      </c>
      <c r="E22" s="19">
        <f t="shared" ref="E22" si="5">ROUND(D22*0.2,2)</f>
        <v>1647</v>
      </c>
      <c r="F22" s="19">
        <f t="shared" si="1"/>
        <v>9882</v>
      </c>
    </row>
    <row r="23" spans="1:6" ht="24.9" customHeight="1" x14ac:dyDescent="0.25">
      <c r="A23" s="39" t="s">
        <v>135</v>
      </c>
      <c r="B23" s="60" t="s">
        <v>152</v>
      </c>
      <c r="C23" s="61"/>
      <c r="D23" s="61"/>
      <c r="E23" s="61"/>
      <c r="F23" s="62"/>
    </row>
    <row r="24" spans="1:6" ht="24.9" customHeight="1" x14ac:dyDescent="0.25">
      <c r="A24" s="22" t="s">
        <v>196</v>
      </c>
      <c r="B24" s="23" t="s">
        <v>5</v>
      </c>
      <c r="C24" s="17" t="s">
        <v>173</v>
      </c>
      <c r="D24" s="45">
        <v>1535</v>
      </c>
      <c r="E24" s="18">
        <f t="shared" ref="E24:E87" si="6">ROUND(D24*0.2,2)</f>
        <v>307</v>
      </c>
      <c r="F24" s="19">
        <f t="shared" si="1"/>
        <v>1842</v>
      </c>
    </row>
    <row r="25" spans="1:6" ht="24.9" customHeight="1" x14ac:dyDescent="0.25">
      <c r="A25" s="22" t="s">
        <v>197</v>
      </c>
      <c r="B25" s="23" t="s">
        <v>150</v>
      </c>
      <c r="C25" s="17" t="s">
        <v>173</v>
      </c>
      <c r="D25" s="45">
        <v>501.66666666666669</v>
      </c>
      <c r="E25" s="18">
        <f t="shared" si="6"/>
        <v>100.33</v>
      </c>
      <c r="F25" s="19">
        <f t="shared" ref="F25" si="7">D25+E25</f>
        <v>601.99666666666667</v>
      </c>
    </row>
    <row r="26" spans="1:6" ht="24.9" customHeight="1" x14ac:dyDescent="0.25">
      <c r="A26" s="22" t="s">
        <v>198</v>
      </c>
      <c r="B26" s="23" t="s">
        <v>6</v>
      </c>
      <c r="C26" s="17" t="s">
        <v>173</v>
      </c>
      <c r="D26" s="15">
        <v>580.83000000000004</v>
      </c>
      <c r="E26" s="19">
        <f t="shared" si="6"/>
        <v>116.17</v>
      </c>
      <c r="F26" s="19">
        <f t="shared" si="1"/>
        <v>697</v>
      </c>
    </row>
    <row r="27" spans="1:6" ht="24.9" customHeight="1" x14ac:dyDescent="0.25">
      <c r="A27" s="22" t="s">
        <v>199</v>
      </c>
      <c r="B27" s="23" t="s">
        <v>7</v>
      </c>
      <c r="C27" s="17" t="s">
        <v>173</v>
      </c>
      <c r="D27" s="15">
        <v>339.17</v>
      </c>
      <c r="E27" s="19">
        <f t="shared" si="6"/>
        <v>67.83</v>
      </c>
      <c r="F27" s="19">
        <f t="shared" si="1"/>
        <v>407</v>
      </c>
    </row>
    <row r="28" spans="1:6" ht="24.9" customHeight="1" x14ac:dyDescent="0.25">
      <c r="A28" s="22" t="s">
        <v>200</v>
      </c>
      <c r="B28" s="23" t="s">
        <v>8</v>
      </c>
      <c r="C28" s="17" t="s">
        <v>173</v>
      </c>
      <c r="D28" s="15">
        <v>549.16999999999996</v>
      </c>
      <c r="E28" s="19">
        <f t="shared" si="6"/>
        <v>109.83</v>
      </c>
      <c r="F28" s="19">
        <f t="shared" si="1"/>
        <v>659</v>
      </c>
    </row>
    <row r="29" spans="1:6" ht="24.9" customHeight="1" x14ac:dyDescent="0.25">
      <c r="A29" s="22" t="s">
        <v>201</v>
      </c>
      <c r="B29" s="23" t="s">
        <v>151</v>
      </c>
      <c r="C29" s="17" t="s">
        <v>246</v>
      </c>
      <c r="D29" s="15">
        <v>225</v>
      </c>
      <c r="E29" s="19">
        <f t="shared" si="6"/>
        <v>45</v>
      </c>
      <c r="F29" s="19">
        <f t="shared" si="1"/>
        <v>270</v>
      </c>
    </row>
    <row r="30" spans="1:6" ht="24.9" customHeight="1" x14ac:dyDescent="0.25">
      <c r="A30" s="22" t="s">
        <v>202</v>
      </c>
      <c r="B30" s="23" t="s">
        <v>9</v>
      </c>
      <c r="C30" s="17" t="s">
        <v>173</v>
      </c>
      <c r="D30" s="15">
        <v>169.17</v>
      </c>
      <c r="E30" s="19">
        <f t="shared" si="6"/>
        <v>33.83</v>
      </c>
      <c r="F30" s="19">
        <f t="shared" si="1"/>
        <v>203</v>
      </c>
    </row>
    <row r="31" spans="1:6" ht="24.9" customHeight="1" x14ac:dyDescent="0.25">
      <c r="A31" s="22" t="s">
        <v>245</v>
      </c>
      <c r="B31" s="23" t="s">
        <v>244</v>
      </c>
      <c r="C31" s="17" t="s">
        <v>173</v>
      </c>
      <c r="D31" s="15">
        <v>580.83000000000004</v>
      </c>
      <c r="E31" s="19">
        <f t="shared" si="6"/>
        <v>116.17</v>
      </c>
      <c r="F31" s="19">
        <f t="shared" si="1"/>
        <v>697</v>
      </c>
    </row>
    <row r="32" spans="1:6" ht="24.9" customHeight="1" x14ac:dyDescent="0.25">
      <c r="A32" s="39" t="s">
        <v>140</v>
      </c>
      <c r="B32" s="56" t="s">
        <v>10</v>
      </c>
      <c r="C32" s="56"/>
      <c r="D32" s="56"/>
      <c r="E32" s="56"/>
      <c r="F32" s="56"/>
    </row>
    <row r="33" spans="1:6" ht="24.9" customHeight="1" x14ac:dyDescent="0.25">
      <c r="A33" s="22" t="s">
        <v>207</v>
      </c>
      <c r="B33" s="23" t="s">
        <v>204</v>
      </c>
      <c r="C33" s="17" t="s">
        <v>173</v>
      </c>
      <c r="D33" s="15">
        <v>2825</v>
      </c>
      <c r="E33" s="19">
        <f t="shared" ref="E33:E35" si="8">ROUND(D33*0.2,2)</f>
        <v>565</v>
      </c>
      <c r="F33" s="19">
        <f t="shared" si="1"/>
        <v>3390</v>
      </c>
    </row>
    <row r="34" spans="1:6" ht="40.5" customHeight="1" x14ac:dyDescent="0.25">
      <c r="A34" s="22" t="s">
        <v>208</v>
      </c>
      <c r="B34" s="23" t="s">
        <v>206</v>
      </c>
      <c r="C34" s="17" t="s">
        <v>173</v>
      </c>
      <c r="D34" s="15">
        <v>4258.33</v>
      </c>
      <c r="E34" s="19">
        <f t="shared" si="8"/>
        <v>851.67</v>
      </c>
      <c r="F34" s="19">
        <f t="shared" si="1"/>
        <v>5110</v>
      </c>
    </row>
    <row r="35" spans="1:6" ht="24.9" customHeight="1" x14ac:dyDescent="0.25">
      <c r="A35" s="22" t="s">
        <v>209</v>
      </c>
      <c r="B35" s="23" t="s">
        <v>205</v>
      </c>
      <c r="C35" s="17" t="s">
        <v>173</v>
      </c>
      <c r="D35" s="15">
        <v>1130</v>
      </c>
      <c r="E35" s="19">
        <f t="shared" si="8"/>
        <v>226</v>
      </c>
      <c r="F35" s="19">
        <f t="shared" si="1"/>
        <v>1356</v>
      </c>
    </row>
    <row r="36" spans="1:6" ht="24.9" customHeight="1" x14ac:dyDescent="0.25">
      <c r="A36" s="39" t="s">
        <v>141</v>
      </c>
      <c r="B36" s="56" t="s">
        <v>11</v>
      </c>
      <c r="C36" s="56"/>
      <c r="D36" s="56"/>
      <c r="E36" s="56"/>
      <c r="F36" s="56"/>
    </row>
    <row r="37" spans="1:6" ht="24.9" customHeight="1" x14ac:dyDescent="0.25">
      <c r="A37" s="24" t="s">
        <v>212</v>
      </c>
      <c r="B37" s="13" t="s">
        <v>224</v>
      </c>
      <c r="C37" s="20" t="s">
        <v>226</v>
      </c>
      <c r="D37" s="15">
        <v>5348.33</v>
      </c>
      <c r="E37" s="19">
        <f t="shared" ref="E37:E39" si="9">ROUND(D37*0.2,2)</f>
        <v>1069.67</v>
      </c>
      <c r="F37" s="19">
        <f t="shared" si="1"/>
        <v>6418</v>
      </c>
    </row>
    <row r="38" spans="1:6" ht="24.9" customHeight="1" x14ac:dyDescent="0.25">
      <c r="A38" s="24" t="s">
        <v>213</v>
      </c>
      <c r="B38" s="13" t="s">
        <v>223</v>
      </c>
      <c r="C38" s="21" t="s">
        <v>226</v>
      </c>
      <c r="D38" s="15">
        <v>3995.83</v>
      </c>
      <c r="E38" s="19">
        <f t="shared" si="9"/>
        <v>799.17</v>
      </c>
      <c r="F38" s="19">
        <f t="shared" si="1"/>
        <v>4795</v>
      </c>
    </row>
    <row r="39" spans="1:6" ht="24.9" customHeight="1" x14ac:dyDescent="0.25">
      <c r="A39" s="24" t="s">
        <v>214</v>
      </c>
      <c r="B39" s="26" t="s">
        <v>225</v>
      </c>
      <c r="C39" s="17" t="s">
        <v>226</v>
      </c>
      <c r="D39" s="15">
        <v>2255</v>
      </c>
      <c r="E39" s="19">
        <f t="shared" si="9"/>
        <v>451</v>
      </c>
      <c r="F39" s="19">
        <f t="shared" si="1"/>
        <v>2706</v>
      </c>
    </row>
    <row r="40" spans="1:6" ht="24.9" customHeight="1" x14ac:dyDescent="0.25">
      <c r="A40" s="24" t="s">
        <v>215</v>
      </c>
      <c r="B40" s="25" t="s">
        <v>220</v>
      </c>
      <c r="C40" s="17" t="s">
        <v>173</v>
      </c>
      <c r="D40" s="46">
        <v>437.5</v>
      </c>
      <c r="E40" s="19">
        <f t="shared" si="6"/>
        <v>87.5</v>
      </c>
      <c r="F40" s="19">
        <f t="shared" si="1"/>
        <v>525</v>
      </c>
    </row>
    <row r="41" spans="1:6" ht="24.9" customHeight="1" x14ac:dyDescent="0.25">
      <c r="A41" s="24" t="s">
        <v>216</v>
      </c>
      <c r="B41" s="25" t="s">
        <v>221</v>
      </c>
      <c r="C41" s="17" t="s">
        <v>173</v>
      </c>
      <c r="D41" s="46">
        <v>487.5</v>
      </c>
      <c r="E41" s="19">
        <f t="shared" si="6"/>
        <v>97.5</v>
      </c>
      <c r="F41" s="19">
        <f t="shared" si="1"/>
        <v>585</v>
      </c>
    </row>
    <row r="42" spans="1:6" ht="24.9" customHeight="1" x14ac:dyDescent="0.25">
      <c r="A42" s="24" t="s">
        <v>217</v>
      </c>
      <c r="B42" s="25" t="s">
        <v>211</v>
      </c>
      <c r="C42" s="17" t="s">
        <v>173</v>
      </c>
      <c r="D42" s="46">
        <v>467.5</v>
      </c>
      <c r="E42" s="19">
        <f t="shared" si="6"/>
        <v>93.5</v>
      </c>
      <c r="F42" s="19">
        <f t="shared" si="1"/>
        <v>561</v>
      </c>
    </row>
    <row r="43" spans="1:6" ht="24.9" customHeight="1" x14ac:dyDescent="0.25">
      <c r="A43" s="24" t="s">
        <v>218</v>
      </c>
      <c r="B43" s="25" t="s">
        <v>210</v>
      </c>
      <c r="C43" s="21" t="s">
        <v>433</v>
      </c>
      <c r="D43" s="46">
        <v>558.33333333333337</v>
      </c>
      <c r="E43" s="19">
        <f t="shared" si="6"/>
        <v>111.67</v>
      </c>
      <c r="F43" s="19">
        <f t="shared" si="1"/>
        <v>670.00333333333333</v>
      </c>
    </row>
    <row r="44" spans="1:6" ht="39" customHeight="1" x14ac:dyDescent="0.25">
      <c r="A44" s="24" t="s">
        <v>219</v>
      </c>
      <c r="B44" s="25" t="s">
        <v>12</v>
      </c>
      <c r="C44" s="21" t="s">
        <v>433</v>
      </c>
      <c r="D44" s="15">
        <v>904.17</v>
      </c>
      <c r="E44" s="19">
        <f t="shared" si="6"/>
        <v>180.83</v>
      </c>
      <c r="F44" s="19">
        <f t="shared" si="1"/>
        <v>1085</v>
      </c>
    </row>
    <row r="45" spans="1:6" ht="24.9" customHeight="1" x14ac:dyDescent="0.25">
      <c r="A45" s="40" t="s">
        <v>142</v>
      </c>
      <c r="B45" s="69" t="s">
        <v>153</v>
      </c>
      <c r="C45" s="69"/>
      <c r="D45" s="69"/>
      <c r="E45" s="69"/>
      <c r="F45" s="69"/>
    </row>
    <row r="46" spans="1:6" ht="28.8" customHeight="1" x14ac:dyDescent="0.25">
      <c r="A46" s="27" t="s">
        <v>247</v>
      </c>
      <c r="B46" s="14" t="s">
        <v>229</v>
      </c>
      <c r="C46" s="17" t="s">
        <v>233</v>
      </c>
      <c r="D46" s="15">
        <v>3955</v>
      </c>
      <c r="E46" s="19">
        <f t="shared" ref="E46:E60" si="10">ROUND(D46*0.2,2)</f>
        <v>791</v>
      </c>
      <c r="F46" s="19">
        <f t="shared" si="1"/>
        <v>4746</v>
      </c>
    </row>
    <row r="47" spans="1:6" ht="29.4" customHeight="1" x14ac:dyDescent="0.25">
      <c r="A47" s="27" t="s">
        <v>248</v>
      </c>
      <c r="B47" s="14" t="s">
        <v>230</v>
      </c>
      <c r="C47" s="17" t="s">
        <v>238</v>
      </c>
      <c r="D47" s="15">
        <v>2847.5</v>
      </c>
      <c r="E47" s="19">
        <f t="shared" si="10"/>
        <v>569.5</v>
      </c>
      <c r="F47" s="19">
        <f t="shared" si="1"/>
        <v>3417</v>
      </c>
    </row>
    <row r="48" spans="1:6" ht="27.6" customHeight="1" x14ac:dyDescent="0.25">
      <c r="A48" s="27" t="s">
        <v>249</v>
      </c>
      <c r="B48" s="13" t="s">
        <v>228</v>
      </c>
      <c r="C48" s="17" t="s">
        <v>239</v>
      </c>
      <c r="D48" s="15">
        <v>5483.33</v>
      </c>
      <c r="E48" s="19">
        <f t="shared" si="10"/>
        <v>1096.67</v>
      </c>
      <c r="F48" s="19">
        <f t="shared" si="1"/>
        <v>6580</v>
      </c>
    </row>
    <row r="49" spans="1:7" ht="28.2" customHeight="1" x14ac:dyDescent="0.25">
      <c r="A49" s="27" t="s">
        <v>250</v>
      </c>
      <c r="B49" s="13" t="s">
        <v>227</v>
      </c>
      <c r="C49" s="17" t="s">
        <v>240</v>
      </c>
      <c r="D49" s="15">
        <v>4715.83</v>
      </c>
      <c r="E49" s="19">
        <f t="shared" si="10"/>
        <v>943.17</v>
      </c>
      <c r="F49" s="19">
        <f t="shared" si="1"/>
        <v>5659</v>
      </c>
    </row>
    <row r="50" spans="1:7" ht="38.4" customHeight="1" x14ac:dyDescent="0.25">
      <c r="A50" s="27" t="s">
        <v>251</v>
      </c>
      <c r="B50" s="14" t="s">
        <v>231</v>
      </c>
      <c r="C50" s="17" t="s">
        <v>233</v>
      </c>
      <c r="D50" s="15">
        <v>6215</v>
      </c>
      <c r="E50" s="19">
        <f t="shared" si="10"/>
        <v>1243</v>
      </c>
      <c r="F50" s="19">
        <f t="shared" si="1"/>
        <v>7458</v>
      </c>
    </row>
    <row r="51" spans="1:7" ht="37.799999999999997" customHeight="1" x14ac:dyDescent="0.25">
      <c r="A51" s="27" t="s">
        <v>252</v>
      </c>
      <c r="B51" s="14" t="s">
        <v>432</v>
      </c>
      <c r="C51" s="17" t="s">
        <v>233</v>
      </c>
      <c r="D51" s="15">
        <v>4275.83</v>
      </c>
      <c r="E51" s="19">
        <f t="shared" si="10"/>
        <v>855.17</v>
      </c>
      <c r="F51" s="19">
        <f t="shared" si="1"/>
        <v>5131</v>
      </c>
    </row>
    <row r="52" spans="1:7" ht="24.9" customHeight="1" x14ac:dyDescent="0.25">
      <c r="A52" s="27" t="s">
        <v>253</v>
      </c>
      <c r="B52" s="14" t="s">
        <v>232</v>
      </c>
      <c r="C52" s="17" t="s">
        <v>233</v>
      </c>
      <c r="D52" s="15">
        <v>2260</v>
      </c>
      <c r="E52" s="19">
        <f t="shared" si="10"/>
        <v>452</v>
      </c>
      <c r="F52" s="19">
        <f t="shared" si="1"/>
        <v>2712</v>
      </c>
    </row>
    <row r="53" spans="1:7" ht="24.9" customHeight="1" x14ac:dyDescent="0.25">
      <c r="A53" s="22" t="s">
        <v>254</v>
      </c>
      <c r="B53" s="23" t="s">
        <v>13</v>
      </c>
      <c r="C53" s="17" t="s">
        <v>233</v>
      </c>
      <c r="D53" s="15">
        <v>225.83</v>
      </c>
      <c r="E53" s="19">
        <f t="shared" si="10"/>
        <v>45.17</v>
      </c>
      <c r="F53" s="19">
        <f t="shared" si="1"/>
        <v>271</v>
      </c>
    </row>
    <row r="54" spans="1:7" ht="24.9" customHeight="1" x14ac:dyDescent="0.25">
      <c r="A54" s="22" t="s">
        <v>255</v>
      </c>
      <c r="B54" s="23" t="s">
        <v>242</v>
      </c>
      <c r="C54" s="17" t="s">
        <v>173</v>
      </c>
      <c r="D54" s="15">
        <v>1130</v>
      </c>
      <c r="E54" s="19">
        <f t="shared" si="10"/>
        <v>226</v>
      </c>
      <c r="F54" s="19">
        <f t="shared" si="1"/>
        <v>1356</v>
      </c>
    </row>
    <row r="55" spans="1:7" ht="24.9" customHeight="1" x14ac:dyDescent="0.25">
      <c r="A55" s="22" t="s">
        <v>256</v>
      </c>
      <c r="B55" s="23" t="s">
        <v>241</v>
      </c>
      <c r="C55" s="17" t="s">
        <v>173</v>
      </c>
      <c r="D55" s="15">
        <v>790.83</v>
      </c>
      <c r="E55" s="19">
        <f t="shared" si="10"/>
        <v>158.16999999999999</v>
      </c>
      <c r="F55" s="19">
        <f t="shared" si="1"/>
        <v>949</v>
      </c>
    </row>
    <row r="56" spans="1:7" ht="24.9" customHeight="1" x14ac:dyDescent="0.25">
      <c r="A56" s="22" t="s">
        <v>257</v>
      </c>
      <c r="B56" s="23" t="s">
        <v>14</v>
      </c>
      <c r="C56" s="17" t="s">
        <v>173</v>
      </c>
      <c r="D56" s="15">
        <v>565</v>
      </c>
      <c r="E56" s="19">
        <f t="shared" si="10"/>
        <v>113</v>
      </c>
      <c r="F56" s="19">
        <f t="shared" si="1"/>
        <v>678</v>
      </c>
    </row>
    <row r="57" spans="1:7" ht="24.9" customHeight="1" x14ac:dyDescent="0.25">
      <c r="A57" s="22" t="s">
        <v>258</v>
      </c>
      <c r="B57" s="23" t="s">
        <v>16</v>
      </c>
      <c r="C57" s="17" t="s">
        <v>233</v>
      </c>
      <c r="D57" s="15">
        <v>678.33</v>
      </c>
      <c r="E57" s="19">
        <f t="shared" si="10"/>
        <v>135.66999999999999</v>
      </c>
      <c r="F57" s="19">
        <f t="shared" si="1"/>
        <v>814</v>
      </c>
    </row>
    <row r="58" spans="1:7" s="10" customFormat="1" ht="24.9" customHeight="1" x14ac:dyDescent="0.25">
      <c r="A58" s="24" t="s">
        <v>259</v>
      </c>
      <c r="B58" s="25" t="s">
        <v>17</v>
      </c>
      <c r="C58" s="17" t="s">
        <v>173</v>
      </c>
      <c r="D58" s="15">
        <v>734.17</v>
      </c>
      <c r="E58" s="19">
        <f t="shared" si="10"/>
        <v>146.83000000000001</v>
      </c>
      <c r="F58" s="19">
        <f t="shared" si="1"/>
        <v>881</v>
      </c>
    </row>
    <row r="59" spans="1:7" ht="24.9" customHeight="1" x14ac:dyDescent="0.25">
      <c r="A59" s="22" t="s">
        <v>260</v>
      </c>
      <c r="B59" s="23" t="s">
        <v>18</v>
      </c>
      <c r="C59" s="17" t="s">
        <v>173</v>
      </c>
      <c r="D59" s="15">
        <v>169.17</v>
      </c>
      <c r="E59" s="19">
        <f t="shared" si="10"/>
        <v>33.83</v>
      </c>
      <c r="F59" s="19">
        <f t="shared" si="1"/>
        <v>203</v>
      </c>
    </row>
    <row r="60" spans="1:7" ht="24.9" customHeight="1" x14ac:dyDescent="0.25">
      <c r="A60" s="22" t="s">
        <v>261</v>
      </c>
      <c r="B60" s="23" t="s">
        <v>243</v>
      </c>
      <c r="C60" s="17" t="s">
        <v>173</v>
      </c>
      <c r="D60" s="15">
        <v>339.17</v>
      </c>
      <c r="E60" s="19">
        <f t="shared" si="10"/>
        <v>67.83</v>
      </c>
      <c r="F60" s="19">
        <f t="shared" si="1"/>
        <v>407</v>
      </c>
    </row>
    <row r="61" spans="1:7" ht="24.9" customHeight="1" x14ac:dyDescent="0.25">
      <c r="A61" s="39" t="s">
        <v>143</v>
      </c>
      <c r="B61" s="56" t="s">
        <v>19</v>
      </c>
      <c r="C61" s="56"/>
      <c r="D61" s="56"/>
      <c r="E61" s="56"/>
      <c r="F61" s="56"/>
    </row>
    <row r="62" spans="1:7" ht="24.9" customHeight="1" x14ac:dyDescent="0.25">
      <c r="A62" s="22" t="s">
        <v>183</v>
      </c>
      <c r="B62" s="23" t="s">
        <v>20</v>
      </c>
      <c r="C62" s="17" t="s">
        <v>173</v>
      </c>
      <c r="D62" s="15">
        <v>1159.17</v>
      </c>
      <c r="E62" s="19">
        <f t="shared" ref="E62:E68" si="11">ROUND(D62*0.2,2)</f>
        <v>231.83</v>
      </c>
      <c r="F62" s="19">
        <f t="shared" si="1"/>
        <v>1391</v>
      </c>
      <c r="G62" s="4"/>
    </row>
    <row r="63" spans="1:7" ht="24.9" customHeight="1" x14ac:dyDescent="0.25">
      <c r="A63" s="22" t="s">
        <v>184</v>
      </c>
      <c r="B63" s="23" t="s">
        <v>21</v>
      </c>
      <c r="C63" s="17" t="s">
        <v>173</v>
      </c>
      <c r="D63" s="15">
        <v>790.83</v>
      </c>
      <c r="E63" s="19">
        <f t="shared" si="11"/>
        <v>158.16999999999999</v>
      </c>
      <c r="F63" s="19">
        <f t="shared" si="1"/>
        <v>949</v>
      </c>
      <c r="G63" s="4"/>
    </row>
    <row r="64" spans="1:7" ht="24.9" customHeight="1" x14ac:dyDescent="0.25">
      <c r="A64" s="22" t="s">
        <v>185</v>
      </c>
      <c r="B64" s="23" t="s">
        <v>22</v>
      </c>
      <c r="C64" s="17" t="s">
        <v>173</v>
      </c>
      <c r="D64" s="15">
        <v>904.17</v>
      </c>
      <c r="E64" s="19">
        <f t="shared" si="11"/>
        <v>180.83</v>
      </c>
      <c r="F64" s="19">
        <f t="shared" si="1"/>
        <v>1085</v>
      </c>
      <c r="G64" s="4"/>
    </row>
    <row r="65" spans="1:7" ht="24.9" customHeight="1" x14ac:dyDescent="0.25">
      <c r="A65" s="22" t="s">
        <v>186</v>
      </c>
      <c r="B65" s="23" t="s">
        <v>23</v>
      </c>
      <c r="C65" s="17" t="s">
        <v>173</v>
      </c>
      <c r="D65" s="15">
        <v>1435</v>
      </c>
      <c r="E65" s="19">
        <f t="shared" si="11"/>
        <v>287</v>
      </c>
      <c r="F65" s="19">
        <f t="shared" si="1"/>
        <v>1722</v>
      </c>
      <c r="G65" s="4"/>
    </row>
    <row r="66" spans="1:7" ht="24.9" customHeight="1" x14ac:dyDescent="0.25">
      <c r="A66" s="22" t="s">
        <v>187</v>
      </c>
      <c r="B66" s="23" t="s">
        <v>24</v>
      </c>
      <c r="C66" s="17" t="s">
        <v>173</v>
      </c>
      <c r="D66" s="15">
        <v>1243.33</v>
      </c>
      <c r="E66" s="19">
        <f t="shared" si="11"/>
        <v>248.67</v>
      </c>
      <c r="F66" s="19">
        <f t="shared" si="1"/>
        <v>1492</v>
      </c>
      <c r="G66" s="4"/>
    </row>
    <row r="67" spans="1:7" ht="24.9" customHeight="1" x14ac:dyDescent="0.25">
      <c r="A67" s="22" t="s">
        <v>188</v>
      </c>
      <c r="B67" s="23" t="s">
        <v>25</v>
      </c>
      <c r="C67" s="17" t="s">
        <v>173</v>
      </c>
      <c r="D67" s="15">
        <v>1695</v>
      </c>
      <c r="E67" s="19">
        <f t="shared" si="11"/>
        <v>339</v>
      </c>
      <c r="F67" s="19">
        <f t="shared" si="1"/>
        <v>2034</v>
      </c>
      <c r="G67" s="4"/>
    </row>
    <row r="68" spans="1:7" ht="24.9" customHeight="1" x14ac:dyDescent="0.25">
      <c r="A68" s="22" t="s">
        <v>189</v>
      </c>
      <c r="B68" s="23" t="s">
        <v>26</v>
      </c>
      <c r="C68" s="17" t="s">
        <v>173</v>
      </c>
      <c r="D68" s="15">
        <v>565</v>
      </c>
      <c r="E68" s="19">
        <f t="shared" si="11"/>
        <v>113</v>
      </c>
      <c r="F68" s="19">
        <f t="shared" si="1"/>
        <v>678</v>
      </c>
      <c r="G68" s="4"/>
    </row>
    <row r="69" spans="1:7" ht="24.9" customHeight="1" x14ac:dyDescent="0.25">
      <c r="A69" s="22" t="s">
        <v>190</v>
      </c>
      <c r="B69" s="23" t="s">
        <v>180</v>
      </c>
      <c r="C69" s="16" t="s">
        <v>15</v>
      </c>
      <c r="D69" s="46">
        <v>530</v>
      </c>
      <c r="E69" s="19">
        <f t="shared" si="6"/>
        <v>106</v>
      </c>
      <c r="F69" s="19">
        <f t="shared" si="1"/>
        <v>636</v>
      </c>
      <c r="G69" s="4"/>
    </row>
    <row r="70" spans="1:7" ht="24.9" customHeight="1" x14ac:dyDescent="0.25">
      <c r="A70" s="22" t="s">
        <v>262</v>
      </c>
      <c r="B70" s="23" t="s">
        <v>181</v>
      </c>
      <c r="C70" s="17" t="s">
        <v>173</v>
      </c>
      <c r="D70" s="15">
        <v>282.5</v>
      </c>
      <c r="E70" s="19">
        <f t="shared" si="6"/>
        <v>56.5</v>
      </c>
      <c r="F70" s="19">
        <f t="shared" si="1"/>
        <v>339</v>
      </c>
      <c r="G70" s="4"/>
    </row>
    <row r="71" spans="1:7" ht="24.9" customHeight="1" x14ac:dyDescent="0.25">
      <c r="A71" s="22" t="s">
        <v>263</v>
      </c>
      <c r="B71" s="23" t="s">
        <v>27</v>
      </c>
      <c r="C71" s="16" t="s">
        <v>15</v>
      </c>
      <c r="D71" s="15">
        <v>225.83</v>
      </c>
      <c r="E71" s="19">
        <f t="shared" si="6"/>
        <v>45.17</v>
      </c>
      <c r="F71" s="19">
        <f t="shared" si="1"/>
        <v>271</v>
      </c>
      <c r="G71" s="4"/>
    </row>
    <row r="72" spans="1:7" ht="24.9" customHeight="1" x14ac:dyDescent="0.25">
      <c r="A72" s="22" t="s">
        <v>264</v>
      </c>
      <c r="B72" s="23" t="s">
        <v>28</v>
      </c>
      <c r="C72" s="17" t="s">
        <v>173</v>
      </c>
      <c r="D72" s="15">
        <v>339.17</v>
      </c>
      <c r="E72" s="19">
        <f t="shared" si="6"/>
        <v>67.83</v>
      </c>
      <c r="F72" s="19">
        <f t="shared" si="1"/>
        <v>407</v>
      </c>
      <c r="G72" s="4"/>
    </row>
    <row r="73" spans="1:7" ht="24.9" customHeight="1" x14ac:dyDescent="0.25">
      <c r="A73" s="22" t="s">
        <v>265</v>
      </c>
      <c r="B73" s="23" t="s">
        <v>29</v>
      </c>
      <c r="C73" s="17" t="s">
        <v>173</v>
      </c>
      <c r="D73" s="15">
        <v>113.33</v>
      </c>
      <c r="E73" s="19">
        <f t="shared" si="6"/>
        <v>22.67</v>
      </c>
      <c r="F73" s="19">
        <f t="shared" si="1"/>
        <v>136</v>
      </c>
      <c r="G73" s="4"/>
    </row>
    <row r="74" spans="1:7" ht="24.9" customHeight="1" x14ac:dyDescent="0.25">
      <c r="A74" s="22" t="s">
        <v>266</v>
      </c>
      <c r="B74" s="23" t="s">
        <v>30</v>
      </c>
      <c r="C74" s="17" t="s">
        <v>173</v>
      </c>
      <c r="D74" s="15">
        <v>225.83</v>
      </c>
      <c r="E74" s="19">
        <f t="shared" si="6"/>
        <v>45.17</v>
      </c>
      <c r="F74" s="19">
        <f t="shared" si="1"/>
        <v>271</v>
      </c>
      <c r="G74" s="4"/>
    </row>
    <row r="75" spans="1:7" ht="24.9" customHeight="1" x14ac:dyDescent="0.25">
      <c r="A75" s="22" t="s">
        <v>267</v>
      </c>
      <c r="B75" s="23" t="s">
        <v>31</v>
      </c>
      <c r="C75" s="17" t="s">
        <v>173</v>
      </c>
      <c r="D75" s="15">
        <v>169.17</v>
      </c>
      <c r="E75" s="19">
        <f t="shared" si="6"/>
        <v>33.83</v>
      </c>
      <c r="F75" s="19">
        <f t="shared" si="1"/>
        <v>203</v>
      </c>
      <c r="G75" s="4"/>
    </row>
    <row r="76" spans="1:7" ht="24.9" customHeight="1" x14ac:dyDescent="0.25">
      <c r="A76" s="22" t="s">
        <v>268</v>
      </c>
      <c r="B76" s="23" t="s">
        <v>195</v>
      </c>
      <c r="C76" s="17" t="s">
        <v>173</v>
      </c>
      <c r="D76" s="15">
        <v>169.17</v>
      </c>
      <c r="E76" s="19">
        <f t="shared" si="6"/>
        <v>33.83</v>
      </c>
      <c r="F76" s="19">
        <f t="shared" si="1"/>
        <v>203</v>
      </c>
      <c r="G76" s="4"/>
    </row>
    <row r="77" spans="1:7" ht="24.9" customHeight="1" x14ac:dyDescent="0.25">
      <c r="A77" s="22" t="s">
        <v>270</v>
      </c>
      <c r="B77" s="23" t="s">
        <v>177</v>
      </c>
      <c r="C77" s="17" t="s">
        <v>173</v>
      </c>
      <c r="D77" s="45">
        <v>345.83333333333337</v>
      </c>
      <c r="E77" s="19">
        <f t="shared" si="6"/>
        <v>69.17</v>
      </c>
      <c r="F77" s="19">
        <f t="shared" si="1"/>
        <v>415.00333333333339</v>
      </c>
      <c r="G77" s="4"/>
    </row>
    <row r="78" spans="1:7" ht="24.9" customHeight="1" x14ac:dyDescent="0.25">
      <c r="A78" s="22" t="s">
        <v>269</v>
      </c>
      <c r="B78" s="23" t="s">
        <v>178</v>
      </c>
      <c r="C78" s="17" t="s">
        <v>173</v>
      </c>
      <c r="D78" s="45">
        <v>393.33333333333337</v>
      </c>
      <c r="E78" s="19">
        <f t="shared" si="6"/>
        <v>78.67</v>
      </c>
      <c r="F78" s="19">
        <f t="shared" si="1"/>
        <v>472.00333333333339</v>
      </c>
      <c r="G78" s="4"/>
    </row>
    <row r="79" spans="1:7" ht="24.9" customHeight="1" x14ac:dyDescent="0.25">
      <c r="A79" s="39" t="s">
        <v>144</v>
      </c>
      <c r="B79" s="56" t="s">
        <v>32</v>
      </c>
      <c r="C79" s="56"/>
      <c r="D79" s="56"/>
      <c r="E79" s="56"/>
      <c r="F79" s="56"/>
    </row>
    <row r="80" spans="1:7" ht="24.9" customHeight="1" x14ac:dyDescent="0.25">
      <c r="A80" s="22" t="s">
        <v>271</v>
      </c>
      <c r="B80" s="23" t="s">
        <v>174</v>
      </c>
      <c r="C80" s="17" t="s">
        <v>173</v>
      </c>
      <c r="D80" s="45">
        <v>1442.5</v>
      </c>
      <c r="E80" s="19">
        <f t="shared" si="6"/>
        <v>288.5</v>
      </c>
      <c r="F80" s="19">
        <f t="shared" si="1"/>
        <v>1731</v>
      </c>
    </row>
    <row r="81" spans="1:6" ht="24.9" customHeight="1" x14ac:dyDescent="0.25">
      <c r="A81" s="22" t="s">
        <v>281</v>
      </c>
      <c r="B81" s="23" t="s">
        <v>33</v>
      </c>
      <c r="C81" s="17" t="s">
        <v>173</v>
      </c>
      <c r="D81" s="15">
        <v>790.83</v>
      </c>
      <c r="E81" s="19">
        <f t="shared" ref="E81:E86" si="12">ROUND(D81*0.2,2)</f>
        <v>158.16999999999999</v>
      </c>
      <c r="F81" s="19">
        <f t="shared" ref="F81:F131" si="13">D81+E81</f>
        <v>949</v>
      </c>
    </row>
    <row r="82" spans="1:6" ht="24.9" customHeight="1" x14ac:dyDescent="0.25">
      <c r="A82" s="22" t="s">
        <v>282</v>
      </c>
      <c r="B82" s="23" t="s">
        <v>34</v>
      </c>
      <c r="C82" s="17" t="s">
        <v>173</v>
      </c>
      <c r="D82" s="15">
        <v>3729.17</v>
      </c>
      <c r="E82" s="19">
        <f t="shared" si="12"/>
        <v>745.83</v>
      </c>
      <c r="F82" s="19">
        <f t="shared" si="13"/>
        <v>4475</v>
      </c>
    </row>
    <row r="83" spans="1:6" ht="24.9" customHeight="1" x14ac:dyDescent="0.25">
      <c r="A83" s="22" t="s">
        <v>283</v>
      </c>
      <c r="B83" s="23" t="s">
        <v>35</v>
      </c>
      <c r="C83" s="17" t="s">
        <v>173</v>
      </c>
      <c r="D83" s="15">
        <v>565</v>
      </c>
      <c r="E83" s="19">
        <f t="shared" si="12"/>
        <v>113</v>
      </c>
      <c r="F83" s="19">
        <f t="shared" si="13"/>
        <v>678</v>
      </c>
    </row>
    <row r="84" spans="1:6" ht="24.9" customHeight="1" x14ac:dyDescent="0.25">
      <c r="A84" s="22" t="s">
        <v>284</v>
      </c>
      <c r="B84" s="23" t="s">
        <v>158</v>
      </c>
      <c r="C84" s="17" t="s">
        <v>173</v>
      </c>
      <c r="D84" s="15">
        <v>238.33</v>
      </c>
      <c r="E84" s="19">
        <f t="shared" si="12"/>
        <v>47.67</v>
      </c>
      <c r="F84" s="19">
        <f t="shared" si="13"/>
        <v>286</v>
      </c>
    </row>
    <row r="85" spans="1:6" ht="24.9" customHeight="1" x14ac:dyDescent="0.25">
      <c r="A85" s="22" t="s">
        <v>285</v>
      </c>
      <c r="B85" s="23" t="s">
        <v>36</v>
      </c>
      <c r="C85" s="17" t="s">
        <v>173</v>
      </c>
      <c r="D85" s="15">
        <v>964.17</v>
      </c>
      <c r="E85" s="19">
        <f t="shared" si="12"/>
        <v>192.83</v>
      </c>
      <c r="F85" s="19">
        <f t="shared" si="13"/>
        <v>1157</v>
      </c>
    </row>
    <row r="86" spans="1:6" ht="24.9" customHeight="1" x14ac:dyDescent="0.25">
      <c r="A86" s="22" t="s">
        <v>286</v>
      </c>
      <c r="B86" s="23" t="s">
        <v>37</v>
      </c>
      <c r="C86" s="17" t="s">
        <v>173</v>
      </c>
      <c r="D86" s="15">
        <v>873.33</v>
      </c>
      <c r="E86" s="19">
        <f t="shared" si="12"/>
        <v>174.67</v>
      </c>
      <c r="F86" s="19">
        <f t="shared" si="13"/>
        <v>1048</v>
      </c>
    </row>
    <row r="87" spans="1:6" ht="24.9" customHeight="1" x14ac:dyDescent="0.25">
      <c r="A87" s="22" t="s">
        <v>287</v>
      </c>
      <c r="B87" s="23" t="s">
        <v>179</v>
      </c>
      <c r="C87" s="17" t="s">
        <v>173</v>
      </c>
      <c r="D87" s="45">
        <v>522.5</v>
      </c>
      <c r="E87" s="19">
        <f t="shared" si="6"/>
        <v>104.5</v>
      </c>
      <c r="F87" s="19">
        <f t="shared" si="13"/>
        <v>627</v>
      </c>
    </row>
    <row r="88" spans="1:6" ht="24.9" customHeight="1" x14ac:dyDescent="0.25">
      <c r="A88" s="22" t="s">
        <v>288</v>
      </c>
      <c r="B88" s="23" t="s">
        <v>38</v>
      </c>
      <c r="C88" s="17" t="s">
        <v>173</v>
      </c>
      <c r="D88" s="15">
        <v>169.17</v>
      </c>
      <c r="E88" s="19">
        <f t="shared" ref="E88:E91" si="14">ROUND(D88*0.2,2)</f>
        <v>33.83</v>
      </c>
      <c r="F88" s="19">
        <f t="shared" si="13"/>
        <v>203</v>
      </c>
    </row>
    <row r="89" spans="1:6" ht="24.9" customHeight="1" x14ac:dyDescent="0.25">
      <c r="A89" s="22" t="s">
        <v>289</v>
      </c>
      <c r="B89" s="23" t="s">
        <v>175</v>
      </c>
      <c r="C89" s="17" t="s">
        <v>173</v>
      </c>
      <c r="D89" s="15">
        <v>1038.33</v>
      </c>
      <c r="E89" s="19">
        <f t="shared" si="14"/>
        <v>207.67</v>
      </c>
      <c r="F89" s="19">
        <f t="shared" si="13"/>
        <v>1246</v>
      </c>
    </row>
    <row r="90" spans="1:6" ht="24.9" customHeight="1" x14ac:dyDescent="0.25">
      <c r="A90" s="22" t="s">
        <v>290</v>
      </c>
      <c r="B90" s="23" t="s">
        <v>39</v>
      </c>
      <c r="C90" s="17" t="s">
        <v>173</v>
      </c>
      <c r="D90" s="15">
        <v>282.5</v>
      </c>
      <c r="E90" s="19">
        <f t="shared" si="14"/>
        <v>56.5</v>
      </c>
      <c r="F90" s="19">
        <f t="shared" si="13"/>
        <v>339</v>
      </c>
    </row>
    <row r="91" spans="1:6" ht="24.9" customHeight="1" x14ac:dyDescent="0.25">
      <c r="A91" s="22" t="s">
        <v>272</v>
      </c>
      <c r="B91" s="23" t="s">
        <v>40</v>
      </c>
      <c r="C91" s="17" t="s">
        <v>173</v>
      </c>
      <c r="D91" s="15">
        <v>339.17</v>
      </c>
      <c r="E91" s="19">
        <f t="shared" si="14"/>
        <v>67.83</v>
      </c>
      <c r="F91" s="19">
        <f t="shared" si="13"/>
        <v>407</v>
      </c>
    </row>
    <row r="92" spans="1:6" ht="24.9" customHeight="1" x14ac:dyDescent="0.25">
      <c r="A92" s="22" t="s">
        <v>291</v>
      </c>
      <c r="B92" s="23" t="s">
        <v>434</v>
      </c>
      <c r="C92" s="17" t="s">
        <v>173</v>
      </c>
      <c r="D92" s="45">
        <v>621.66666666666674</v>
      </c>
      <c r="E92" s="19">
        <f t="shared" ref="E92" si="15">ROUND(D92*0.2,2)</f>
        <v>124.33</v>
      </c>
      <c r="F92" s="19">
        <f t="shared" si="13"/>
        <v>745.99666666666678</v>
      </c>
    </row>
    <row r="93" spans="1:6" ht="24.9" customHeight="1" x14ac:dyDescent="0.25">
      <c r="A93" s="39" t="s">
        <v>145</v>
      </c>
      <c r="B93" s="56" t="s">
        <v>41</v>
      </c>
      <c r="C93" s="56"/>
      <c r="D93" s="56"/>
      <c r="E93" s="56"/>
      <c r="F93" s="56"/>
    </row>
    <row r="94" spans="1:6" ht="24.9" customHeight="1" x14ac:dyDescent="0.25">
      <c r="A94" s="22" t="s">
        <v>273</v>
      </c>
      <c r="B94" s="23" t="s">
        <v>42</v>
      </c>
      <c r="C94" s="17" t="s">
        <v>435</v>
      </c>
      <c r="D94" s="15">
        <v>1695</v>
      </c>
      <c r="E94" s="19">
        <f t="shared" ref="E94:E106" si="16">ROUND(D94*0.2,2)</f>
        <v>339</v>
      </c>
      <c r="F94" s="19">
        <f t="shared" si="13"/>
        <v>2034</v>
      </c>
    </row>
    <row r="95" spans="1:6" ht="24.9" customHeight="1" x14ac:dyDescent="0.25">
      <c r="A95" s="22" t="s">
        <v>274</v>
      </c>
      <c r="B95" s="23" t="s">
        <v>43</v>
      </c>
      <c r="C95" s="17" t="s">
        <v>435</v>
      </c>
      <c r="D95" s="15">
        <v>2260</v>
      </c>
      <c r="E95" s="19">
        <f t="shared" si="16"/>
        <v>452</v>
      </c>
      <c r="F95" s="19">
        <f t="shared" si="13"/>
        <v>2712</v>
      </c>
    </row>
    <row r="96" spans="1:6" ht="24.9" customHeight="1" x14ac:dyDescent="0.25">
      <c r="A96" s="22" t="s">
        <v>275</v>
      </c>
      <c r="B96" s="23" t="s">
        <v>44</v>
      </c>
      <c r="C96" s="17" t="s">
        <v>435</v>
      </c>
      <c r="D96" s="15">
        <v>2559.17</v>
      </c>
      <c r="E96" s="19">
        <f t="shared" si="16"/>
        <v>511.83</v>
      </c>
      <c r="F96" s="19">
        <f t="shared" si="13"/>
        <v>3071</v>
      </c>
    </row>
    <row r="97" spans="1:6" s="10" customFormat="1" ht="24.9" customHeight="1" x14ac:dyDescent="0.25">
      <c r="A97" s="24" t="s">
        <v>276</v>
      </c>
      <c r="B97" s="25" t="s">
        <v>45</v>
      </c>
      <c r="C97" s="17" t="s">
        <v>435</v>
      </c>
      <c r="D97" s="15">
        <v>3955</v>
      </c>
      <c r="E97" s="19">
        <f t="shared" si="16"/>
        <v>791</v>
      </c>
      <c r="F97" s="19">
        <f t="shared" si="13"/>
        <v>4746</v>
      </c>
    </row>
    <row r="98" spans="1:6" ht="24.9" customHeight="1" x14ac:dyDescent="0.25">
      <c r="A98" s="22" t="s">
        <v>277</v>
      </c>
      <c r="B98" s="23" t="s">
        <v>46</v>
      </c>
      <c r="C98" s="17" t="s">
        <v>435</v>
      </c>
      <c r="D98" s="15">
        <v>3955</v>
      </c>
      <c r="E98" s="19">
        <f t="shared" si="16"/>
        <v>791</v>
      </c>
      <c r="F98" s="19">
        <f t="shared" si="13"/>
        <v>4746</v>
      </c>
    </row>
    <row r="99" spans="1:6" ht="24.9" customHeight="1" x14ac:dyDescent="0.25">
      <c r="A99" s="22" t="s">
        <v>278</v>
      </c>
      <c r="B99" s="23" t="s">
        <v>47</v>
      </c>
      <c r="C99" s="17" t="s">
        <v>435</v>
      </c>
      <c r="D99" s="15">
        <v>6780</v>
      </c>
      <c r="E99" s="19">
        <f t="shared" si="16"/>
        <v>1356</v>
      </c>
      <c r="F99" s="19">
        <f t="shared" si="13"/>
        <v>8136</v>
      </c>
    </row>
    <row r="100" spans="1:6" ht="24.9" customHeight="1" x14ac:dyDescent="0.25">
      <c r="A100" s="22" t="s">
        <v>292</v>
      </c>
      <c r="B100" s="23" t="s">
        <v>48</v>
      </c>
      <c r="C100" s="17" t="s">
        <v>435</v>
      </c>
      <c r="D100" s="15">
        <v>2825</v>
      </c>
      <c r="E100" s="19">
        <f t="shared" si="16"/>
        <v>565</v>
      </c>
      <c r="F100" s="19">
        <f t="shared" si="13"/>
        <v>3390</v>
      </c>
    </row>
    <row r="101" spans="1:6" ht="24.9" customHeight="1" x14ac:dyDescent="0.25">
      <c r="A101" s="22" t="s">
        <v>293</v>
      </c>
      <c r="B101" s="23" t="s">
        <v>436</v>
      </c>
      <c r="C101" s="17" t="s">
        <v>435</v>
      </c>
      <c r="D101" s="15">
        <v>1469.17</v>
      </c>
      <c r="E101" s="19">
        <f t="shared" si="16"/>
        <v>293.83</v>
      </c>
      <c r="F101" s="19">
        <f t="shared" si="13"/>
        <v>1763</v>
      </c>
    </row>
    <row r="102" spans="1:6" ht="24.9" customHeight="1" x14ac:dyDescent="0.25">
      <c r="A102" s="22" t="s">
        <v>294</v>
      </c>
      <c r="B102" s="23" t="s">
        <v>49</v>
      </c>
      <c r="C102" s="17" t="s">
        <v>435</v>
      </c>
      <c r="D102" s="15">
        <v>904.17</v>
      </c>
      <c r="E102" s="19">
        <f t="shared" si="16"/>
        <v>180.83</v>
      </c>
      <c r="F102" s="19">
        <f t="shared" si="13"/>
        <v>1085</v>
      </c>
    </row>
    <row r="103" spans="1:6" ht="24.9" customHeight="1" x14ac:dyDescent="0.25">
      <c r="A103" s="22" t="s">
        <v>295</v>
      </c>
      <c r="B103" s="23" t="s">
        <v>50</v>
      </c>
      <c r="C103" s="17" t="s">
        <v>435</v>
      </c>
      <c r="D103" s="15">
        <v>1130</v>
      </c>
      <c r="E103" s="19">
        <f t="shared" si="16"/>
        <v>226</v>
      </c>
      <c r="F103" s="19">
        <f t="shared" si="13"/>
        <v>1356</v>
      </c>
    </row>
    <row r="104" spans="1:6" ht="24.9" customHeight="1" x14ac:dyDescent="0.25">
      <c r="A104" s="22" t="s">
        <v>296</v>
      </c>
      <c r="B104" s="23" t="s">
        <v>154</v>
      </c>
      <c r="C104" s="17" t="s">
        <v>435</v>
      </c>
      <c r="D104" s="15">
        <v>1130</v>
      </c>
      <c r="E104" s="19">
        <f t="shared" si="16"/>
        <v>226</v>
      </c>
      <c r="F104" s="19">
        <f t="shared" si="13"/>
        <v>1356</v>
      </c>
    </row>
    <row r="105" spans="1:6" ht="24.9" customHeight="1" x14ac:dyDescent="0.25">
      <c r="A105" s="22" t="s">
        <v>297</v>
      </c>
      <c r="B105" s="23" t="s">
        <v>155</v>
      </c>
      <c r="C105" s="17" t="s">
        <v>435</v>
      </c>
      <c r="D105" s="15">
        <v>1695</v>
      </c>
      <c r="E105" s="19">
        <f t="shared" si="16"/>
        <v>339</v>
      </c>
      <c r="F105" s="19">
        <f t="shared" si="13"/>
        <v>2034</v>
      </c>
    </row>
    <row r="106" spans="1:6" ht="24.9" customHeight="1" x14ac:dyDescent="0.25">
      <c r="A106" s="22" t="s">
        <v>298</v>
      </c>
      <c r="B106" s="23" t="s">
        <v>51</v>
      </c>
      <c r="C106" s="17" t="s">
        <v>435</v>
      </c>
      <c r="D106" s="15">
        <v>565</v>
      </c>
      <c r="E106" s="19">
        <f t="shared" si="16"/>
        <v>113</v>
      </c>
      <c r="F106" s="19">
        <f t="shared" si="13"/>
        <v>678</v>
      </c>
    </row>
    <row r="107" spans="1:6" ht="24.9" customHeight="1" x14ac:dyDescent="0.25">
      <c r="A107" s="22" t="s">
        <v>299</v>
      </c>
      <c r="B107" s="23" t="s">
        <v>52</v>
      </c>
      <c r="C107" s="17" t="s">
        <v>435</v>
      </c>
      <c r="D107" s="45">
        <v>686.66666666666674</v>
      </c>
      <c r="E107" s="19">
        <f t="shared" ref="E107:E109" si="17">ROUND(D107*0.2,2)</f>
        <v>137.33000000000001</v>
      </c>
      <c r="F107" s="19">
        <f t="shared" si="13"/>
        <v>823.99666666666678</v>
      </c>
    </row>
    <row r="108" spans="1:6" ht="24.9" customHeight="1" x14ac:dyDescent="0.25">
      <c r="A108" s="22" t="s">
        <v>300</v>
      </c>
      <c r="B108" s="23" t="s">
        <v>53</v>
      </c>
      <c r="C108" s="17" t="s">
        <v>435</v>
      </c>
      <c r="D108" s="15">
        <v>904.17</v>
      </c>
      <c r="E108" s="19">
        <f t="shared" si="17"/>
        <v>180.83</v>
      </c>
      <c r="F108" s="19">
        <f t="shared" si="13"/>
        <v>1085</v>
      </c>
    </row>
    <row r="109" spans="1:6" ht="24.9" customHeight="1" x14ac:dyDescent="0.25">
      <c r="A109" s="22" t="s">
        <v>301</v>
      </c>
      <c r="B109" s="23" t="s">
        <v>54</v>
      </c>
      <c r="C109" s="17" t="s">
        <v>435</v>
      </c>
      <c r="D109" s="15">
        <v>451.67</v>
      </c>
      <c r="E109" s="19">
        <f t="shared" si="17"/>
        <v>90.33</v>
      </c>
      <c r="F109" s="19">
        <f t="shared" si="13"/>
        <v>542</v>
      </c>
    </row>
    <row r="110" spans="1:6" ht="24.9" customHeight="1" x14ac:dyDescent="0.25">
      <c r="A110" s="39" t="s">
        <v>146</v>
      </c>
      <c r="B110" s="56" t="s">
        <v>55</v>
      </c>
      <c r="C110" s="56"/>
      <c r="D110" s="56"/>
      <c r="E110" s="56"/>
      <c r="F110" s="56"/>
    </row>
    <row r="111" spans="1:6" ht="24.9" customHeight="1" x14ac:dyDescent="0.25">
      <c r="A111" s="22" t="s">
        <v>302</v>
      </c>
      <c r="B111" s="23" t="s">
        <v>176</v>
      </c>
      <c r="C111" s="17" t="s">
        <v>435</v>
      </c>
      <c r="D111" s="15">
        <v>1469.17</v>
      </c>
      <c r="E111" s="19">
        <f t="shared" ref="E111:E121" si="18">ROUND(D111*0.2,2)</f>
        <v>293.83</v>
      </c>
      <c r="F111" s="19">
        <f t="shared" si="13"/>
        <v>1763</v>
      </c>
    </row>
    <row r="112" spans="1:6" ht="24.9" customHeight="1" x14ac:dyDescent="0.25">
      <c r="A112" s="22" t="s">
        <v>303</v>
      </c>
      <c r="B112" s="23" t="s">
        <v>56</v>
      </c>
      <c r="C112" s="17" t="s">
        <v>435</v>
      </c>
      <c r="D112" s="15">
        <v>2034.17</v>
      </c>
      <c r="E112" s="19">
        <f t="shared" si="18"/>
        <v>406.83</v>
      </c>
      <c r="F112" s="19">
        <f t="shared" si="13"/>
        <v>2441</v>
      </c>
    </row>
    <row r="113" spans="1:6" ht="24.9" customHeight="1" x14ac:dyDescent="0.25">
      <c r="A113" s="22" t="s">
        <v>304</v>
      </c>
      <c r="B113" s="23" t="s">
        <v>57</v>
      </c>
      <c r="C113" s="17" t="s">
        <v>435</v>
      </c>
      <c r="D113" s="15">
        <v>2599.17</v>
      </c>
      <c r="E113" s="19">
        <f t="shared" si="18"/>
        <v>519.83000000000004</v>
      </c>
      <c r="F113" s="19">
        <f t="shared" si="13"/>
        <v>3119</v>
      </c>
    </row>
    <row r="114" spans="1:6" ht="24.9" customHeight="1" x14ac:dyDescent="0.25">
      <c r="A114" s="22" t="s">
        <v>305</v>
      </c>
      <c r="B114" s="23" t="s">
        <v>437</v>
      </c>
      <c r="C114" s="17" t="s">
        <v>435</v>
      </c>
      <c r="D114" s="15">
        <v>967.5</v>
      </c>
      <c r="E114" s="19">
        <f t="shared" si="18"/>
        <v>193.5</v>
      </c>
      <c r="F114" s="19">
        <f t="shared" si="13"/>
        <v>1161</v>
      </c>
    </row>
    <row r="115" spans="1:6" ht="24.9" customHeight="1" x14ac:dyDescent="0.25">
      <c r="A115" s="22" t="s">
        <v>306</v>
      </c>
      <c r="B115" s="23" t="s">
        <v>58</v>
      </c>
      <c r="C115" s="17" t="s">
        <v>435</v>
      </c>
      <c r="D115" s="15">
        <v>1383.33</v>
      </c>
      <c r="E115" s="19">
        <f t="shared" si="18"/>
        <v>276.67</v>
      </c>
      <c r="F115" s="19">
        <f t="shared" si="13"/>
        <v>1660</v>
      </c>
    </row>
    <row r="116" spans="1:6" ht="24.9" customHeight="1" x14ac:dyDescent="0.25">
      <c r="A116" s="22" t="s">
        <v>307</v>
      </c>
      <c r="B116" s="23" t="s">
        <v>59</v>
      </c>
      <c r="C116" s="17" t="s">
        <v>435</v>
      </c>
      <c r="D116" s="15">
        <v>282.5</v>
      </c>
      <c r="E116" s="19">
        <f t="shared" si="18"/>
        <v>56.5</v>
      </c>
      <c r="F116" s="19">
        <f t="shared" si="13"/>
        <v>339</v>
      </c>
    </row>
    <row r="117" spans="1:6" ht="24.9" customHeight="1" x14ac:dyDescent="0.25">
      <c r="A117" s="22" t="s">
        <v>308</v>
      </c>
      <c r="B117" s="28" t="s">
        <v>60</v>
      </c>
      <c r="C117" s="17" t="s">
        <v>435</v>
      </c>
      <c r="D117" s="15">
        <v>678.33</v>
      </c>
      <c r="E117" s="19">
        <f t="shared" si="18"/>
        <v>135.66999999999999</v>
      </c>
      <c r="F117" s="19">
        <f t="shared" si="13"/>
        <v>814</v>
      </c>
    </row>
    <row r="118" spans="1:6" ht="24.9" customHeight="1" x14ac:dyDescent="0.25">
      <c r="A118" s="22" t="s">
        <v>309</v>
      </c>
      <c r="B118" s="28" t="s">
        <v>61</v>
      </c>
      <c r="C118" s="17" t="s">
        <v>435</v>
      </c>
      <c r="D118" s="15">
        <v>339.17</v>
      </c>
      <c r="E118" s="19">
        <f t="shared" si="18"/>
        <v>67.83</v>
      </c>
      <c r="F118" s="19">
        <f t="shared" si="13"/>
        <v>407</v>
      </c>
    </row>
    <row r="119" spans="1:6" ht="24.9" customHeight="1" x14ac:dyDescent="0.25">
      <c r="A119" s="22" t="s">
        <v>310</v>
      </c>
      <c r="B119" s="28" t="s">
        <v>62</v>
      </c>
      <c r="C119" s="17" t="s">
        <v>435</v>
      </c>
      <c r="D119" s="15">
        <v>339.17</v>
      </c>
      <c r="E119" s="19">
        <f t="shared" si="18"/>
        <v>67.83</v>
      </c>
      <c r="F119" s="19">
        <f t="shared" si="13"/>
        <v>407</v>
      </c>
    </row>
    <row r="120" spans="1:6" ht="24.9" customHeight="1" x14ac:dyDescent="0.25">
      <c r="A120" s="22" t="s">
        <v>311</v>
      </c>
      <c r="B120" s="23" t="s">
        <v>63</v>
      </c>
      <c r="C120" s="17" t="s">
        <v>435</v>
      </c>
      <c r="D120" s="15">
        <v>339.17</v>
      </c>
      <c r="E120" s="19">
        <f t="shared" si="18"/>
        <v>67.83</v>
      </c>
      <c r="F120" s="19">
        <f t="shared" si="13"/>
        <v>407</v>
      </c>
    </row>
    <row r="121" spans="1:6" ht="24.9" customHeight="1" x14ac:dyDescent="0.25">
      <c r="A121" s="22" t="s">
        <v>312</v>
      </c>
      <c r="B121" s="23" t="s">
        <v>64</v>
      </c>
      <c r="C121" s="17" t="s">
        <v>435</v>
      </c>
      <c r="D121" s="15">
        <v>339.17</v>
      </c>
      <c r="E121" s="19">
        <f t="shared" si="18"/>
        <v>67.83</v>
      </c>
      <c r="F121" s="19">
        <f t="shared" si="13"/>
        <v>407</v>
      </c>
    </row>
    <row r="122" spans="1:6" ht="24.9" customHeight="1" x14ac:dyDescent="0.25">
      <c r="A122" s="39" t="s">
        <v>147</v>
      </c>
      <c r="B122" s="56" t="s">
        <v>65</v>
      </c>
      <c r="C122" s="56"/>
      <c r="D122" s="56"/>
      <c r="E122" s="56"/>
      <c r="F122" s="56"/>
    </row>
    <row r="123" spans="1:6" ht="24.9" customHeight="1" x14ac:dyDescent="0.25">
      <c r="A123" s="22" t="s">
        <v>313</v>
      </c>
      <c r="B123" s="23" t="s">
        <v>156</v>
      </c>
      <c r="C123" s="17" t="s">
        <v>435</v>
      </c>
      <c r="D123" s="15">
        <v>1695</v>
      </c>
      <c r="E123" s="19">
        <f t="shared" ref="E123:E126" si="19">ROUND(D123*0.2,2)</f>
        <v>339</v>
      </c>
      <c r="F123" s="19">
        <f t="shared" si="13"/>
        <v>2034</v>
      </c>
    </row>
    <row r="124" spans="1:6" ht="24.9" customHeight="1" x14ac:dyDescent="0.25">
      <c r="A124" s="22" t="s">
        <v>314</v>
      </c>
      <c r="B124" s="23" t="s">
        <v>157</v>
      </c>
      <c r="C124" s="17" t="s">
        <v>435</v>
      </c>
      <c r="D124" s="15">
        <v>1695</v>
      </c>
      <c r="E124" s="19">
        <f t="shared" si="19"/>
        <v>339</v>
      </c>
      <c r="F124" s="19">
        <f t="shared" si="13"/>
        <v>2034</v>
      </c>
    </row>
    <row r="125" spans="1:6" ht="24.9" customHeight="1" x14ac:dyDescent="0.25">
      <c r="A125" s="22" t="s">
        <v>315</v>
      </c>
      <c r="B125" s="23" t="s">
        <v>66</v>
      </c>
      <c r="C125" s="17" t="s">
        <v>435</v>
      </c>
      <c r="D125" s="15">
        <v>2599.17</v>
      </c>
      <c r="E125" s="19">
        <f t="shared" si="19"/>
        <v>519.83000000000004</v>
      </c>
      <c r="F125" s="19">
        <f t="shared" si="13"/>
        <v>3119</v>
      </c>
    </row>
    <row r="126" spans="1:6" ht="24.9" customHeight="1" x14ac:dyDescent="0.25">
      <c r="A126" s="22" t="s">
        <v>316</v>
      </c>
      <c r="B126" s="23" t="s">
        <v>67</v>
      </c>
      <c r="C126" s="17" t="s">
        <v>435</v>
      </c>
      <c r="D126" s="15">
        <v>1920.83</v>
      </c>
      <c r="E126" s="19">
        <f t="shared" si="19"/>
        <v>384.17</v>
      </c>
      <c r="F126" s="19">
        <f t="shared" si="13"/>
        <v>2305</v>
      </c>
    </row>
    <row r="127" spans="1:6" ht="24.9" customHeight="1" x14ac:dyDescent="0.25">
      <c r="A127" s="39" t="s">
        <v>279</v>
      </c>
      <c r="B127" s="56" t="s">
        <v>68</v>
      </c>
      <c r="C127" s="56"/>
      <c r="D127" s="56"/>
      <c r="E127" s="56"/>
      <c r="F127" s="56"/>
    </row>
    <row r="128" spans="1:6" ht="24.9" customHeight="1" x14ac:dyDescent="0.25">
      <c r="A128" s="22" t="s">
        <v>317</v>
      </c>
      <c r="B128" s="23" t="s">
        <v>320</v>
      </c>
      <c r="C128" s="17" t="s">
        <v>435</v>
      </c>
      <c r="D128" s="15">
        <v>225.83</v>
      </c>
      <c r="E128" s="19">
        <f t="shared" ref="E128:E131" si="20">ROUND(D128*0.2,2)</f>
        <v>45.17</v>
      </c>
      <c r="F128" s="19">
        <f t="shared" si="13"/>
        <v>271</v>
      </c>
    </row>
    <row r="129" spans="1:6" ht="24.9" customHeight="1" x14ac:dyDescent="0.25">
      <c r="A129" s="22" t="s">
        <v>318</v>
      </c>
      <c r="B129" s="29" t="s">
        <v>438</v>
      </c>
      <c r="C129" s="17" t="s">
        <v>435</v>
      </c>
      <c r="D129" s="15">
        <v>339.17</v>
      </c>
      <c r="E129" s="19">
        <f t="shared" si="20"/>
        <v>67.83</v>
      </c>
      <c r="F129" s="19">
        <f t="shared" si="13"/>
        <v>407</v>
      </c>
    </row>
    <row r="130" spans="1:6" ht="24.9" customHeight="1" x14ac:dyDescent="0.25">
      <c r="A130" s="22" t="s">
        <v>319</v>
      </c>
      <c r="B130" s="29" t="s">
        <v>280</v>
      </c>
      <c r="C130" s="17" t="s">
        <v>435</v>
      </c>
      <c r="D130" s="15">
        <v>451.67</v>
      </c>
      <c r="E130" s="19">
        <f t="shared" si="20"/>
        <v>90.33</v>
      </c>
      <c r="F130" s="19">
        <f t="shared" si="13"/>
        <v>542</v>
      </c>
    </row>
    <row r="131" spans="1:6" ht="24.9" customHeight="1" x14ac:dyDescent="0.25">
      <c r="A131" s="22" t="s">
        <v>352</v>
      </c>
      <c r="B131" s="23" t="s">
        <v>130</v>
      </c>
      <c r="C131" s="16" t="s">
        <v>131</v>
      </c>
      <c r="D131" s="15">
        <v>565</v>
      </c>
      <c r="E131" s="19">
        <f t="shared" si="20"/>
        <v>113</v>
      </c>
      <c r="F131" s="19">
        <f t="shared" si="13"/>
        <v>678</v>
      </c>
    </row>
    <row r="132" spans="1:6" ht="24.9" customHeight="1" x14ac:dyDescent="0.25">
      <c r="A132" s="11" t="s">
        <v>148</v>
      </c>
      <c r="B132" s="70" t="s">
        <v>69</v>
      </c>
      <c r="C132" s="71"/>
      <c r="D132" s="71"/>
      <c r="E132" s="71"/>
      <c r="F132" s="72"/>
    </row>
    <row r="133" spans="1:6" ht="24.9" customHeight="1" x14ac:dyDescent="0.25">
      <c r="A133" s="2" t="s">
        <v>149</v>
      </c>
      <c r="B133" s="73" t="s">
        <v>344</v>
      </c>
      <c r="C133" s="74"/>
      <c r="D133" s="74"/>
      <c r="E133" s="74"/>
      <c r="F133" s="75"/>
    </row>
    <row r="134" spans="1:6" ht="24.9" customHeight="1" x14ac:dyDescent="0.25">
      <c r="A134" s="22" t="s">
        <v>334</v>
      </c>
      <c r="B134" s="23" t="s">
        <v>70</v>
      </c>
      <c r="C134" s="17" t="s">
        <v>435</v>
      </c>
      <c r="D134" s="15">
        <v>339.17</v>
      </c>
      <c r="E134" s="19">
        <f t="shared" ref="E134" si="21">ROUND(D134*0.2,2)</f>
        <v>67.83</v>
      </c>
      <c r="F134" s="19">
        <f t="shared" ref="F134:F182" si="22">D134+E134</f>
        <v>407</v>
      </c>
    </row>
    <row r="135" spans="1:6" ht="24.9" customHeight="1" x14ac:dyDescent="0.25">
      <c r="A135" s="22" t="s">
        <v>335</v>
      </c>
      <c r="B135" s="32" t="s">
        <v>328</v>
      </c>
      <c r="C135" s="17" t="s">
        <v>435</v>
      </c>
      <c r="D135" s="47">
        <v>310</v>
      </c>
      <c r="E135" s="19">
        <f t="shared" ref="E135:E144" si="23">ROUND(D135*0.2,2)</f>
        <v>62</v>
      </c>
      <c r="F135" s="19">
        <f t="shared" si="22"/>
        <v>372</v>
      </c>
    </row>
    <row r="136" spans="1:6" ht="24.9" customHeight="1" x14ac:dyDescent="0.25">
      <c r="A136" s="22" t="s">
        <v>336</v>
      </c>
      <c r="B136" s="32" t="s">
        <v>329</v>
      </c>
      <c r="C136" s="17" t="s">
        <v>435</v>
      </c>
      <c r="D136" s="45">
        <v>326.66666666666669</v>
      </c>
      <c r="E136" s="19">
        <f t="shared" si="23"/>
        <v>65.33</v>
      </c>
      <c r="F136" s="19">
        <f t="shared" si="22"/>
        <v>391.99666666666667</v>
      </c>
    </row>
    <row r="137" spans="1:6" ht="24.9" customHeight="1" x14ac:dyDescent="0.25">
      <c r="A137" s="22" t="s">
        <v>337</v>
      </c>
      <c r="B137" s="23" t="s">
        <v>332</v>
      </c>
      <c r="C137" s="17" t="s">
        <v>435</v>
      </c>
      <c r="D137" s="15">
        <v>461.67</v>
      </c>
      <c r="E137" s="19">
        <f t="shared" si="23"/>
        <v>92.33</v>
      </c>
      <c r="F137" s="19">
        <f t="shared" si="22"/>
        <v>554</v>
      </c>
    </row>
    <row r="138" spans="1:6" ht="24.9" customHeight="1" x14ac:dyDescent="0.25">
      <c r="A138" s="22" t="s">
        <v>338</v>
      </c>
      <c r="B138" s="23" t="s">
        <v>333</v>
      </c>
      <c r="C138" s="17" t="s">
        <v>435</v>
      </c>
      <c r="D138" s="15">
        <v>751.67</v>
      </c>
      <c r="E138" s="19">
        <f t="shared" si="23"/>
        <v>150.33000000000001</v>
      </c>
      <c r="F138" s="19">
        <f t="shared" si="22"/>
        <v>902</v>
      </c>
    </row>
    <row r="139" spans="1:6" ht="24.9" customHeight="1" x14ac:dyDescent="0.25">
      <c r="A139" s="22" t="s">
        <v>339</v>
      </c>
      <c r="B139" s="32" t="s">
        <v>330</v>
      </c>
      <c r="C139" s="17" t="s">
        <v>435</v>
      </c>
      <c r="D139" s="15">
        <v>578.33000000000004</v>
      </c>
      <c r="E139" s="19">
        <f t="shared" si="23"/>
        <v>115.67</v>
      </c>
      <c r="F139" s="19">
        <f t="shared" si="22"/>
        <v>694</v>
      </c>
    </row>
    <row r="140" spans="1:6" ht="24.9" customHeight="1" x14ac:dyDescent="0.25">
      <c r="A140" s="22" t="s">
        <v>340</v>
      </c>
      <c r="B140" s="32" t="s">
        <v>331</v>
      </c>
      <c r="C140" s="17" t="s">
        <v>435</v>
      </c>
      <c r="D140" s="15">
        <v>108.33</v>
      </c>
      <c r="E140" s="19">
        <f t="shared" si="23"/>
        <v>21.67</v>
      </c>
      <c r="F140" s="19">
        <f t="shared" si="22"/>
        <v>130</v>
      </c>
    </row>
    <row r="141" spans="1:6" ht="24.9" customHeight="1" x14ac:dyDescent="0.25">
      <c r="A141" s="22" t="s">
        <v>341</v>
      </c>
      <c r="B141" s="23" t="s">
        <v>76</v>
      </c>
      <c r="C141" s="17" t="s">
        <v>435</v>
      </c>
      <c r="D141" s="15">
        <v>508.33</v>
      </c>
      <c r="E141" s="19">
        <f t="shared" si="23"/>
        <v>101.67</v>
      </c>
      <c r="F141" s="19">
        <f t="shared" si="22"/>
        <v>610</v>
      </c>
    </row>
    <row r="142" spans="1:6" ht="24.9" customHeight="1" x14ac:dyDescent="0.25">
      <c r="A142" s="22" t="s">
        <v>342</v>
      </c>
      <c r="B142" s="34" t="s">
        <v>343</v>
      </c>
      <c r="C142" s="16" t="s">
        <v>1</v>
      </c>
      <c r="D142" s="15">
        <v>663.33</v>
      </c>
      <c r="E142" s="19">
        <f t="shared" si="23"/>
        <v>132.66999999999999</v>
      </c>
      <c r="F142" s="19">
        <f t="shared" si="22"/>
        <v>796</v>
      </c>
    </row>
    <row r="143" spans="1:6" ht="24.9" customHeight="1" x14ac:dyDescent="0.25">
      <c r="A143" s="22" t="s">
        <v>362</v>
      </c>
      <c r="B143" s="23" t="s">
        <v>77</v>
      </c>
      <c r="C143" s="16" t="s">
        <v>1</v>
      </c>
      <c r="D143" s="15">
        <v>508.33</v>
      </c>
      <c r="E143" s="19">
        <f t="shared" si="23"/>
        <v>101.67</v>
      </c>
      <c r="F143" s="19">
        <f t="shared" si="22"/>
        <v>610</v>
      </c>
    </row>
    <row r="144" spans="1:6" ht="24.9" customHeight="1" x14ac:dyDescent="0.25">
      <c r="A144" s="22" t="s">
        <v>363</v>
      </c>
      <c r="B144" s="23" t="s">
        <v>439</v>
      </c>
      <c r="C144" s="16" t="s">
        <v>1</v>
      </c>
      <c r="D144" s="15">
        <v>508.33</v>
      </c>
      <c r="E144" s="19">
        <f t="shared" si="23"/>
        <v>101.67</v>
      </c>
      <c r="F144" s="19">
        <f t="shared" si="22"/>
        <v>610</v>
      </c>
    </row>
    <row r="145" spans="1:6" ht="24.9" customHeight="1" x14ac:dyDescent="0.25">
      <c r="A145" s="2" t="s">
        <v>325</v>
      </c>
      <c r="B145" s="73" t="s">
        <v>72</v>
      </c>
      <c r="C145" s="74"/>
      <c r="D145" s="74"/>
      <c r="E145" s="74"/>
      <c r="F145" s="75"/>
    </row>
    <row r="146" spans="1:6" ht="24.9" customHeight="1" x14ac:dyDescent="0.25">
      <c r="A146" s="22" t="s">
        <v>364</v>
      </c>
      <c r="B146" s="23" t="s">
        <v>73</v>
      </c>
      <c r="C146" s="17" t="s">
        <v>435</v>
      </c>
      <c r="D146" s="54">
        <v>515.83333333333337</v>
      </c>
      <c r="E146" s="19">
        <f t="shared" ref="E146:E151" si="24">ROUND(D146*0.2,2)</f>
        <v>103.17</v>
      </c>
      <c r="F146" s="19">
        <f t="shared" si="22"/>
        <v>619.00333333333333</v>
      </c>
    </row>
    <row r="147" spans="1:6" ht="24.9" customHeight="1" x14ac:dyDescent="0.25">
      <c r="A147" s="22" t="s">
        <v>365</v>
      </c>
      <c r="B147" s="23" t="s">
        <v>74</v>
      </c>
      <c r="C147" s="17" t="s">
        <v>435</v>
      </c>
      <c r="D147" s="15">
        <v>1130</v>
      </c>
      <c r="E147" s="19">
        <f t="shared" si="24"/>
        <v>226</v>
      </c>
      <c r="F147" s="19">
        <f t="shared" si="22"/>
        <v>1356</v>
      </c>
    </row>
    <row r="148" spans="1:6" ht="24.9" customHeight="1" x14ac:dyDescent="0.25">
      <c r="A148" s="22" t="s">
        <v>366</v>
      </c>
      <c r="B148" s="23" t="s">
        <v>75</v>
      </c>
      <c r="C148" s="17" t="s">
        <v>435</v>
      </c>
      <c r="D148" s="15">
        <v>508.33</v>
      </c>
      <c r="E148" s="19">
        <f t="shared" si="24"/>
        <v>101.67</v>
      </c>
      <c r="F148" s="19">
        <f t="shared" si="22"/>
        <v>610</v>
      </c>
    </row>
    <row r="149" spans="1:6" ht="24.9" customHeight="1" x14ac:dyDescent="0.25">
      <c r="A149" s="22" t="s">
        <v>367</v>
      </c>
      <c r="B149" s="23" t="s">
        <v>71</v>
      </c>
      <c r="C149" s="17" t="s">
        <v>435</v>
      </c>
      <c r="D149" s="15">
        <v>751.67</v>
      </c>
      <c r="E149" s="19">
        <f t="shared" si="24"/>
        <v>150.33000000000001</v>
      </c>
      <c r="F149" s="19">
        <f t="shared" si="22"/>
        <v>902</v>
      </c>
    </row>
    <row r="150" spans="1:6" ht="24.9" customHeight="1" x14ac:dyDescent="0.25">
      <c r="A150" s="22" t="s">
        <v>368</v>
      </c>
      <c r="B150" s="23" t="s">
        <v>95</v>
      </c>
      <c r="C150" s="17" t="s">
        <v>435</v>
      </c>
      <c r="D150" s="15">
        <v>1695</v>
      </c>
      <c r="E150" s="19">
        <f t="shared" si="24"/>
        <v>339</v>
      </c>
      <c r="F150" s="19">
        <f t="shared" si="22"/>
        <v>2034</v>
      </c>
    </row>
    <row r="151" spans="1:6" ht="24.9" customHeight="1" x14ac:dyDescent="0.25">
      <c r="A151" s="22" t="s">
        <v>369</v>
      </c>
      <c r="B151" s="23" t="s">
        <v>96</v>
      </c>
      <c r="C151" s="17" t="s">
        <v>435</v>
      </c>
      <c r="D151" s="15">
        <v>1243.33</v>
      </c>
      <c r="E151" s="19">
        <f t="shared" si="24"/>
        <v>248.67</v>
      </c>
      <c r="F151" s="19">
        <f t="shared" si="22"/>
        <v>1492</v>
      </c>
    </row>
    <row r="152" spans="1:6" ht="24.9" customHeight="1" x14ac:dyDescent="0.25">
      <c r="A152" s="2" t="s">
        <v>326</v>
      </c>
      <c r="B152" s="73" t="s">
        <v>345</v>
      </c>
      <c r="C152" s="74"/>
      <c r="D152" s="74"/>
      <c r="E152" s="74"/>
      <c r="F152" s="75"/>
    </row>
    <row r="153" spans="1:6" ht="24.9" customHeight="1" x14ac:dyDescent="0.25">
      <c r="A153" s="22" t="s">
        <v>370</v>
      </c>
      <c r="B153" s="23" t="s">
        <v>78</v>
      </c>
      <c r="C153" s="17" t="s">
        <v>435</v>
      </c>
      <c r="D153" s="15">
        <v>881.67</v>
      </c>
      <c r="E153" s="19">
        <f t="shared" ref="E153:E166" si="25">ROUND(D153*0.2,2)</f>
        <v>176.33</v>
      </c>
      <c r="F153" s="19">
        <f t="shared" si="22"/>
        <v>1058</v>
      </c>
    </row>
    <row r="154" spans="1:6" ht="24.9" customHeight="1" x14ac:dyDescent="0.25">
      <c r="A154" s="22" t="s">
        <v>371</v>
      </c>
      <c r="B154" s="23" t="s">
        <v>79</v>
      </c>
      <c r="C154" s="17" t="s">
        <v>435</v>
      </c>
      <c r="D154" s="15">
        <v>587.5</v>
      </c>
      <c r="E154" s="19">
        <f t="shared" si="25"/>
        <v>117.5</v>
      </c>
      <c r="F154" s="19">
        <f t="shared" si="22"/>
        <v>705</v>
      </c>
    </row>
    <row r="155" spans="1:6" ht="24.9" customHeight="1" x14ac:dyDescent="0.25">
      <c r="A155" s="22" t="s">
        <v>372</v>
      </c>
      <c r="B155" s="23" t="s">
        <v>80</v>
      </c>
      <c r="C155" s="17" t="s">
        <v>435</v>
      </c>
      <c r="D155" s="15">
        <v>440.83</v>
      </c>
      <c r="E155" s="19">
        <f t="shared" si="25"/>
        <v>88.17</v>
      </c>
      <c r="F155" s="19">
        <f t="shared" si="22"/>
        <v>529</v>
      </c>
    </row>
    <row r="156" spans="1:6" ht="24.9" customHeight="1" x14ac:dyDescent="0.25">
      <c r="A156" s="22" t="s">
        <v>373</v>
      </c>
      <c r="B156" s="23" t="s">
        <v>81</v>
      </c>
      <c r="C156" s="17" t="s">
        <v>435</v>
      </c>
      <c r="D156" s="15">
        <v>440.83</v>
      </c>
      <c r="E156" s="19">
        <f t="shared" si="25"/>
        <v>88.17</v>
      </c>
      <c r="F156" s="19">
        <f t="shared" si="22"/>
        <v>529</v>
      </c>
    </row>
    <row r="157" spans="1:6" ht="24.9" customHeight="1" x14ac:dyDescent="0.25">
      <c r="A157" s="22" t="s">
        <v>374</v>
      </c>
      <c r="B157" s="23" t="s">
        <v>82</v>
      </c>
      <c r="C157" s="17" t="s">
        <v>435</v>
      </c>
      <c r="D157" s="15">
        <v>587.5</v>
      </c>
      <c r="E157" s="19">
        <f t="shared" si="25"/>
        <v>117.5</v>
      </c>
      <c r="F157" s="19">
        <f t="shared" si="22"/>
        <v>705</v>
      </c>
    </row>
    <row r="158" spans="1:6" ht="24.9" customHeight="1" x14ac:dyDescent="0.25">
      <c r="A158" s="22" t="s">
        <v>375</v>
      </c>
      <c r="B158" s="23" t="s">
        <v>83</v>
      </c>
      <c r="C158" s="17" t="s">
        <v>435</v>
      </c>
      <c r="D158" s="15">
        <v>587.5</v>
      </c>
      <c r="E158" s="19">
        <f t="shared" si="25"/>
        <v>117.5</v>
      </c>
      <c r="F158" s="19">
        <f t="shared" si="22"/>
        <v>705</v>
      </c>
    </row>
    <row r="159" spans="1:6" ht="24.9" customHeight="1" x14ac:dyDescent="0.25">
      <c r="A159" s="22" t="s">
        <v>376</v>
      </c>
      <c r="B159" s="23" t="s">
        <v>86</v>
      </c>
      <c r="C159" s="17" t="s">
        <v>435</v>
      </c>
      <c r="D159" s="15">
        <v>395.83</v>
      </c>
      <c r="E159" s="19">
        <f t="shared" si="25"/>
        <v>79.17</v>
      </c>
      <c r="F159" s="19">
        <f t="shared" si="22"/>
        <v>475</v>
      </c>
    </row>
    <row r="160" spans="1:6" ht="24.9" customHeight="1" x14ac:dyDescent="0.25">
      <c r="A160" s="22" t="s">
        <v>377</v>
      </c>
      <c r="B160" s="23" t="s">
        <v>87</v>
      </c>
      <c r="C160" s="17" t="s">
        <v>435</v>
      </c>
      <c r="D160" s="15">
        <v>395.83</v>
      </c>
      <c r="E160" s="19">
        <f t="shared" si="25"/>
        <v>79.17</v>
      </c>
      <c r="F160" s="19">
        <f t="shared" si="22"/>
        <v>475</v>
      </c>
    </row>
    <row r="161" spans="1:6" ht="24.9" customHeight="1" x14ac:dyDescent="0.25">
      <c r="A161" s="22" t="s">
        <v>378</v>
      </c>
      <c r="B161" s="23" t="s">
        <v>84</v>
      </c>
      <c r="C161" s="17" t="s">
        <v>435</v>
      </c>
      <c r="D161" s="15">
        <v>1130</v>
      </c>
      <c r="E161" s="19">
        <f t="shared" si="25"/>
        <v>226</v>
      </c>
      <c r="F161" s="19">
        <f t="shared" si="22"/>
        <v>1356</v>
      </c>
    </row>
    <row r="162" spans="1:6" ht="24.9" customHeight="1" x14ac:dyDescent="0.25">
      <c r="A162" s="22" t="s">
        <v>379</v>
      </c>
      <c r="B162" s="23" t="s">
        <v>85</v>
      </c>
      <c r="C162" s="17" t="s">
        <v>435</v>
      </c>
      <c r="D162" s="15">
        <v>395.83</v>
      </c>
      <c r="E162" s="19">
        <f t="shared" si="25"/>
        <v>79.17</v>
      </c>
      <c r="F162" s="19">
        <f t="shared" si="22"/>
        <v>475</v>
      </c>
    </row>
    <row r="163" spans="1:6" ht="24.9" customHeight="1" x14ac:dyDescent="0.25">
      <c r="A163" s="22" t="s">
        <v>380</v>
      </c>
      <c r="B163" s="23" t="s">
        <v>346</v>
      </c>
      <c r="C163" s="17" t="s">
        <v>435</v>
      </c>
      <c r="D163" s="15">
        <v>169.17</v>
      </c>
      <c r="E163" s="19">
        <f t="shared" si="25"/>
        <v>33.83</v>
      </c>
      <c r="F163" s="19">
        <f t="shared" si="22"/>
        <v>203</v>
      </c>
    </row>
    <row r="164" spans="1:6" ht="24.9" customHeight="1" x14ac:dyDescent="0.25">
      <c r="A164" s="22" t="s">
        <v>381</v>
      </c>
      <c r="B164" s="23" t="s">
        <v>88</v>
      </c>
      <c r="C164" s="17" t="s">
        <v>435</v>
      </c>
      <c r="D164" s="15">
        <v>225.83</v>
      </c>
      <c r="E164" s="19">
        <f t="shared" si="25"/>
        <v>45.17</v>
      </c>
      <c r="F164" s="19">
        <f t="shared" si="22"/>
        <v>271</v>
      </c>
    </row>
    <row r="165" spans="1:6" ht="24.9" customHeight="1" x14ac:dyDescent="0.25">
      <c r="A165" s="22" t="s">
        <v>382</v>
      </c>
      <c r="B165" s="23" t="s">
        <v>89</v>
      </c>
      <c r="C165" s="17" t="s">
        <v>435</v>
      </c>
      <c r="D165" s="15">
        <v>282.5</v>
      </c>
      <c r="E165" s="19">
        <f t="shared" si="25"/>
        <v>56.5</v>
      </c>
      <c r="F165" s="19">
        <f t="shared" si="22"/>
        <v>339</v>
      </c>
    </row>
    <row r="166" spans="1:6" ht="24.9" customHeight="1" x14ac:dyDescent="0.25">
      <c r="A166" s="22" t="s">
        <v>383</v>
      </c>
      <c r="B166" s="23" t="s">
        <v>90</v>
      </c>
      <c r="C166" s="17" t="s">
        <v>435</v>
      </c>
      <c r="D166" s="15">
        <v>113.33</v>
      </c>
      <c r="E166" s="19">
        <f t="shared" si="25"/>
        <v>22.67</v>
      </c>
      <c r="F166" s="19">
        <f t="shared" si="22"/>
        <v>136</v>
      </c>
    </row>
    <row r="167" spans="1:6" ht="24.9" customHeight="1" x14ac:dyDescent="0.25">
      <c r="A167" s="2" t="s">
        <v>327</v>
      </c>
      <c r="B167" s="73" t="s">
        <v>91</v>
      </c>
      <c r="C167" s="74"/>
      <c r="D167" s="74"/>
      <c r="E167" s="74"/>
      <c r="F167" s="75"/>
    </row>
    <row r="168" spans="1:6" ht="24.9" customHeight="1" x14ac:dyDescent="0.25">
      <c r="A168" s="22" t="s">
        <v>384</v>
      </c>
      <c r="B168" s="23" t="s">
        <v>92</v>
      </c>
      <c r="C168" s="16" t="s">
        <v>440</v>
      </c>
      <c r="D168" s="15">
        <v>565</v>
      </c>
      <c r="E168" s="19">
        <f t="shared" ref="E168:E173" si="26">ROUND(D168*0.2,2)</f>
        <v>113</v>
      </c>
      <c r="F168" s="19">
        <f t="shared" si="22"/>
        <v>678</v>
      </c>
    </row>
    <row r="169" spans="1:6" ht="24.9" customHeight="1" x14ac:dyDescent="0.25">
      <c r="A169" s="22" t="s">
        <v>385</v>
      </c>
      <c r="B169" s="23" t="s">
        <v>441</v>
      </c>
      <c r="C169" s="16" t="s">
        <v>442</v>
      </c>
      <c r="D169" s="15">
        <v>192.5</v>
      </c>
      <c r="E169" s="19">
        <f t="shared" si="26"/>
        <v>38.5</v>
      </c>
      <c r="F169" s="19">
        <f t="shared" si="22"/>
        <v>231</v>
      </c>
    </row>
    <row r="170" spans="1:6" ht="24.9" customHeight="1" x14ac:dyDescent="0.25">
      <c r="A170" s="22" t="s">
        <v>386</v>
      </c>
      <c r="B170" s="23" t="s">
        <v>347</v>
      </c>
      <c r="C170" s="16" t="s">
        <v>442</v>
      </c>
      <c r="D170" s="15">
        <v>135.83000000000001</v>
      </c>
      <c r="E170" s="19">
        <f t="shared" si="26"/>
        <v>27.17</v>
      </c>
      <c r="F170" s="19">
        <f t="shared" si="22"/>
        <v>163</v>
      </c>
    </row>
    <row r="171" spans="1:6" ht="24.9" customHeight="1" x14ac:dyDescent="0.25">
      <c r="A171" s="22" t="s">
        <v>387</v>
      </c>
      <c r="B171" s="23" t="s">
        <v>93</v>
      </c>
      <c r="C171" s="16" t="s">
        <v>443</v>
      </c>
      <c r="D171" s="15">
        <v>282.5</v>
      </c>
      <c r="E171" s="19">
        <f t="shared" si="26"/>
        <v>56.5</v>
      </c>
      <c r="F171" s="19">
        <f t="shared" si="22"/>
        <v>339</v>
      </c>
    </row>
    <row r="172" spans="1:6" ht="24.9" customHeight="1" x14ac:dyDescent="0.25">
      <c r="A172" s="22" t="s">
        <v>388</v>
      </c>
      <c r="B172" s="23" t="s">
        <v>444</v>
      </c>
      <c r="C172" s="17" t="s">
        <v>435</v>
      </c>
      <c r="D172" s="15">
        <v>113.33</v>
      </c>
      <c r="E172" s="19">
        <f t="shared" si="26"/>
        <v>22.67</v>
      </c>
      <c r="F172" s="19">
        <f t="shared" si="22"/>
        <v>136</v>
      </c>
    </row>
    <row r="173" spans="1:6" ht="24.9" customHeight="1" x14ac:dyDescent="0.25">
      <c r="A173" s="22" t="s">
        <v>389</v>
      </c>
      <c r="B173" s="23" t="s">
        <v>94</v>
      </c>
      <c r="C173" s="17" t="s">
        <v>435</v>
      </c>
      <c r="D173" s="15">
        <v>113.33</v>
      </c>
      <c r="E173" s="19">
        <f t="shared" si="26"/>
        <v>22.67</v>
      </c>
      <c r="F173" s="19">
        <f t="shared" si="22"/>
        <v>136</v>
      </c>
    </row>
    <row r="174" spans="1:6" ht="37.5" customHeight="1" x14ac:dyDescent="0.25">
      <c r="A174" s="22" t="s">
        <v>390</v>
      </c>
      <c r="B174" s="32" t="s">
        <v>430</v>
      </c>
      <c r="C174" s="33" t="s">
        <v>445</v>
      </c>
      <c r="D174" s="47">
        <v>362.5</v>
      </c>
      <c r="E174" s="19">
        <f t="shared" ref="E174:E175" si="27">ROUND(D174*0.2,2)</f>
        <v>72.5</v>
      </c>
      <c r="F174" s="19">
        <f t="shared" si="22"/>
        <v>435</v>
      </c>
    </row>
    <row r="175" spans="1:6" ht="37.5" customHeight="1" x14ac:dyDescent="0.25">
      <c r="A175" s="22" t="s">
        <v>431</v>
      </c>
      <c r="B175" s="32" t="s">
        <v>446</v>
      </c>
      <c r="C175" s="33" t="s">
        <v>445</v>
      </c>
      <c r="D175" s="48">
        <v>325</v>
      </c>
      <c r="E175" s="19">
        <f t="shared" si="27"/>
        <v>65</v>
      </c>
      <c r="F175" s="19">
        <f t="shared" si="22"/>
        <v>390</v>
      </c>
    </row>
    <row r="176" spans="1:6" ht="24.9" customHeight="1" x14ac:dyDescent="0.25">
      <c r="A176" s="2" t="s">
        <v>348</v>
      </c>
      <c r="B176" s="79" t="s">
        <v>68</v>
      </c>
      <c r="C176" s="79"/>
      <c r="D176" s="79"/>
      <c r="E176" s="79"/>
      <c r="F176" s="79"/>
    </row>
    <row r="177" spans="1:6" ht="24.9" customHeight="1" x14ac:dyDescent="0.25">
      <c r="A177" s="22" t="s">
        <v>391</v>
      </c>
      <c r="B177" s="25" t="s">
        <v>97</v>
      </c>
      <c r="C177" s="17" t="s">
        <v>435</v>
      </c>
      <c r="D177" s="15">
        <v>1130</v>
      </c>
      <c r="E177" s="19">
        <f t="shared" ref="E177:E182" si="28">ROUND(D177*0.2,2)</f>
        <v>226</v>
      </c>
      <c r="F177" s="19">
        <f t="shared" si="22"/>
        <v>1356</v>
      </c>
    </row>
    <row r="178" spans="1:6" ht="24.9" customHeight="1" x14ac:dyDescent="0.25">
      <c r="A178" s="22" t="s">
        <v>392</v>
      </c>
      <c r="B178" s="25" t="s">
        <v>98</v>
      </c>
      <c r="C178" s="17" t="s">
        <v>435</v>
      </c>
      <c r="D178" s="15">
        <v>565</v>
      </c>
      <c r="E178" s="19">
        <f t="shared" si="28"/>
        <v>113</v>
      </c>
      <c r="F178" s="19">
        <f t="shared" si="22"/>
        <v>678</v>
      </c>
    </row>
    <row r="179" spans="1:6" ht="24.9" customHeight="1" x14ac:dyDescent="0.25">
      <c r="A179" s="22" t="s">
        <v>393</v>
      </c>
      <c r="B179" s="25" t="s">
        <v>99</v>
      </c>
      <c r="C179" s="17" t="s">
        <v>435</v>
      </c>
      <c r="D179" s="15">
        <v>169.17</v>
      </c>
      <c r="E179" s="19">
        <f t="shared" si="28"/>
        <v>33.83</v>
      </c>
      <c r="F179" s="19">
        <f t="shared" si="22"/>
        <v>203</v>
      </c>
    </row>
    <row r="180" spans="1:6" ht="24.9" customHeight="1" x14ac:dyDescent="0.25">
      <c r="A180" s="22" t="s">
        <v>394</v>
      </c>
      <c r="B180" s="25" t="s">
        <v>100</v>
      </c>
      <c r="C180" s="17" t="s">
        <v>435</v>
      </c>
      <c r="D180" s="15">
        <v>282.5</v>
      </c>
      <c r="E180" s="19">
        <f t="shared" si="28"/>
        <v>56.5</v>
      </c>
      <c r="F180" s="19">
        <f t="shared" si="22"/>
        <v>339</v>
      </c>
    </row>
    <row r="181" spans="1:6" ht="24.9" customHeight="1" x14ac:dyDescent="0.25">
      <c r="A181" s="22" t="s">
        <v>395</v>
      </c>
      <c r="B181" s="25" t="s">
        <v>101</v>
      </c>
      <c r="C181" s="17" t="s">
        <v>435</v>
      </c>
      <c r="D181" s="15">
        <v>339.17</v>
      </c>
      <c r="E181" s="19">
        <f t="shared" si="28"/>
        <v>67.83</v>
      </c>
      <c r="F181" s="19">
        <f t="shared" si="22"/>
        <v>407</v>
      </c>
    </row>
    <row r="182" spans="1:6" ht="24.9" customHeight="1" x14ac:dyDescent="0.25">
      <c r="A182" s="22" t="s">
        <v>396</v>
      </c>
      <c r="B182" s="23" t="s">
        <v>130</v>
      </c>
      <c r="C182" s="16" t="s">
        <v>131</v>
      </c>
      <c r="D182" s="15">
        <v>565</v>
      </c>
      <c r="E182" s="19">
        <f t="shared" si="28"/>
        <v>113</v>
      </c>
      <c r="F182" s="19">
        <f t="shared" si="22"/>
        <v>678</v>
      </c>
    </row>
    <row r="183" spans="1:6" ht="24.9" customHeight="1" x14ac:dyDescent="0.25">
      <c r="A183" s="35" t="s">
        <v>349</v>
      </c>
      <c r="B183" s="80" t="s">
        <v>109</v>
      </c>
      <c r="C183" s="81"/>
      <c r="D183" s="81"/>
      <c r="E183" s="81"/>
      <c r="F183" s="82"/>
    </row>
    <row r="184" spans="1:6" ht="24.9" customHeight="1" x14ac:dyDescent="0.25">
      <c r="A184" s="37" t="s">
        <v>353</v>
      </c>
      <c r="B184" s="83" t="s">
        <v>357</v>
      </c>
      <c r="C184" s="84"/>
      <c r="D184" s="84"/>
      <c r="E184" s="84"/>
      <c r="F184" s="85"/>
    </row>
    <row r="185" spans="1:6" ht="24.9" customHeight="1" x14ac:dyDescent="0.25">
      <c r="A185" s="36" t="s">
        <v>397</v>
      </c>
      <c r="B185" s="25" t="s">
        <v>123</v>
      </c>
      <c r="C185" s="20" t="s">
        <v>435</v>
      </c>
      <c r="D185" s="15">
        <v>1130</v>
      </c>
      <c r="E185" s="19">
        <f t="shared" ref="E185:E206" si="29">ROUND(D185*0.2,2)</f>
        <v>226</v>
      </c>
      <c r="F185" s="19">
        <f t="shared" ref="F185:F224" si="30">D185+E185</f>
        <v>1356</v>
      </c>
    </row>
    <row r="186" spans="1:6" ht="24.9" customHeight="1" x14ac:dyDescent="0.25">
      <c r="A186" s="36" t="s">
        <v>398</v>
      </c>
      <c r="B186" s="25" t="s">
        <v>124</v>
      </c>
      <c r="C186" s="20" t="s">
        <v>435</v>
      </c>
      <c r="D186" s="15">
        <v>895</v>
      </c>
      <c r="E186" s="19">
        <f t="shared" si="29"/>
        <v>179</v>
      </c>
      <c r="F186" s="19">
        <f t="shared" si="30"/>
        <v>1074</v>
      </c>
    </row>
    <row r="187" spans="1:6" ht="24.9" customHeight="1" x14ac:dyDescent="0.25">
      <c r="A187" s="36" t="s">
        <v>399</v>
      </c>
      <c r="B187" s="25" t="s">
        <v>360</v>
      </c>
      <c r="C187" s="20" t="s">
        <v>435</v>
      </c>
      <c r="D187" s="15">
        <v>339.17</v>
      </c>
      <c r="E187" s="19">
        <f t="shared" si="29"/>
        <v>67.83</v>
      </c>
      <c r="F187" s="19">
        <f t="shared" si="30"/>
        <v>407</v>
      </c>
    </row>
    <row r="188" spans="1:6" ht="24.9" customHeight="1" x14ac:dyDescent="0.25">
      <c r="A188" s="36" t="s">
        <v>400</v>
      </c>
      <c r="B188" s="25" t="s">
        <v>447</v>
      </c>
      <c r="C188" s="20" t="s">
        <v>173</v>
      </c>
      <c r="D188" s="15">
        <v>623.33000000000004</v>
      </c>
      <c r="E188" s="19">
        <f t="shared" si="29"/>
        <v>124.67</v>
      </c>
      <c r="F188" s="19">
        <f t="shared" si="30"/>
        <v>748</v>
      </c>
    </row>
    <row r="189" spans="1:6" ht="24.9" customHeight="1" x14ac:dyDescent="0.25">
      <c r="A189" s="36" t="s">
        <v>401</v>
      </c>
      <c r="B189" s="25" t="s">
        <v>125</v>
      </c>
      <c r="C189" s="20" t="s">
        <v>435</v>
      </c>
      <c r="D189" s="15">
        <v>169.17</v>
      </c>
      <c r="E189" s="19">
        <f t="shared" si="29"/>
        <v>33.83</v>
      </c>
      <c r="F189" s="19">
        <f t="shared" si="30"/>
        <v>203</v>
      </c>
    </row>
    <row r="190" spans="1:6" ht="24.9" customHeight="1" x14ac:dyDescent="0.25">
      <c r="A190" s="36" t="s">
        <v>402</v>
      </c>
      <c r="B190" s="25" t="s">
        <v>126</v>
      </c>
      <c r="C190" s="20" t="s">
        <v>435</v>
      </c>
      <c r="D190" s="15">
        <v>225.83</v>
      </c>
      <c r="E190" s="19">
        <f t="shared" si="29"/>
        <v>45.17</v>
      </c>
      <c r="F190" s="19">
        <f t="shared" si="30"/>
        <v>271</v>
      </c>
    </row>
    <row r="191" spans="1:6" ht="24.9" customHeight="1" x14ac:dyDescent="0.25">
      <c r="A191" s="36" t="s">
        <v>403</v>
      </c>
      <c r="B191" s="25" t="s">
        <v>127</v>
      </c>
      <c r="C191" s="20" t="s">
        <v>435</v>
      </c>
      <c r="D191" s="15">
        <v>282.5</v>
      </c>
      <c r="E191" s="19">
        <f t="shared" si="29"/>
        <v>56.5</v>
      </c>
      <c r="F191" s="19">
        <f t="shared" si="30"/>
        <v>339</v>
      </c>
    </row>
    <row r="192" spans="1:6" ht="24.9" customHeight="1" x14ac:dyDescent="0.25">
      <c r="A192" s="36" t="s">
        <v>404</v>
      </c>
      <c r="B192" s="25" t="s">
        <v>128</v>
      </c>
      <c r="C192" s="20" t="s">
        <v>435</v>
      </c>
      <c r="D192" s="15">
        <v>339.17</v>
      </c>
      <c r="E192" s="19">
        <f t="shared" si="29"/>
        <v>67.83</v>
      </c>
      <c r="F192" s="19">
        <f t="shared" si="30"/>
        <v>407</v>
      </c>
    </row>
    <row r="193" spans="1:6" ht="24.9" customHeight="1" x14ac:dyDescent="0.25">
      <c r="A193" s="36" t="s">
        <v>405</v>
      </c>
      <c r="B193" s="25" t="s">
        <v>129</v>
      </c>
      <c r="C193" s="20" t="s">
        <v>435</v>
      </c>
      <c r="D193" s="15">
        <v>508.33</v>
      </c>
      <c r="E193" s="19">
        <f t="shared" si="29"/>
        <v>101.67</v>
      </c>
      <c r="F193" s="19">
        <f t="shared" si="30"/>
        <v>610</v>
      </c>
    </row>
    <row r="194" spans="1:6" ht="24.9" customHeight="1" x14ac:dyDescent="0.25">
      <c r="A194" s="36" t="s">
        <v>406</v>
      </c>
      <c r="B194" s="34" t="s">
        <v>359</v>
      </c>
      <c r="C194" s="20" t="s">
        <v>435</v>
      </c>
      <c r="D194" s="15">
        <v>4500.83</v>
      </c>
      <c r="E194" s="19">
        <f t="shared" si="29"/>
        <v>900.17</v>
      </c>
      <c r="F194" s="19">
        <f t="shared" si="30"/>
        <v>5401</v>
      </c>
    </row>
    <row r="195" spans="1:6" ht="24.9" customHeight="1" x14ac:dyDescent="0.25">
      <c r="A195" s="36" t="s">
        <v>407</v>
      </c>
      <c r="B195" s="34" t="s">
        <v>358</v>
      </c>
      <c r="C195" s="20" t="s">
        <v>435</v>
      </c>
      <c r="D195" s="15">
        <v>6178.33</v>
      </c>
      <c r="E195" s="19">
        <f t="shared" si="29"/>
        <v>1235.67</v>
      </c>
      <c r="F195" s="19">
        <f t="shared" si="30"/>
        <v>7414</v>
      </c>
    </row>
    <row r="196" spans="1:6" ht="24.9" customHeight="1" x14ac:dyDescent="0.25">
      <c r="A196" s="36" t="s">
        <v>408</v>
      </c>
      <c r="B196" s="34" t="s">
        <v>354</v>
      </c>
      <c r="C196" s="41" t="s">
        <v>448</v>
      </c>
      <c r="D196" s="15">
        <v>1489.17</v>
      </c>
      <c r="E196" s="19">
        <f t="shared" si="29"/>
        <v>297.83</v>
      </c>
      <c r="F196" s="19">
        <f t="shared" si="30"/>
        <v>1787</v>
      </c>
    </row>
    <row r="197" spans="1:6" ht="24.9" customHeight="1" x14ac:dyDescent="0.25">
      <c r="A197" s="36" t="s">
        <v>409</v>
      </c>
      <c r="B197" s="34" t="s">
        <v>356</v>
      </c>
      <c r="C197" s="41" t="s">
        <v>448</v>
      </c>
      <c r="D197" s="15">
        <v>408.33</v>
      </c>
      <c r="E197" s="19">
        <f t="shared" si="29"/>
        <v>81.67</v>
      </c>
      <c r="F197" s="19">
        <f t="shared" si="30"/>
        <v>490</v>
      </c>
    </row>
    <row r="198" spans="1:6" ht="24.9" customHeight="1" x14ac:dyDescent="0.25">
      <c r="A198" s="36" t="s">
        <v>410</v>
      </c>
      <c r="B198" s="34" t="s">
        <v>355</v>
      </c>
      <c r="C198" s="41" t="s">
        <v>448</v>
      </c>
      <c r="D198" s="15">
        <v>602.5</v>
      </c>
      <c r="E198" s="19">
        <f t="shared" si="29"/>
        <v>120.5</v>
      </c>
      <c r="F198" s="19">
        <f t="shared" si="30"/>
        <v>723</v>
      </c>
    </row>
    <row r="199" spans="1:6" ht="24.9" customHeight="1" x14ac:dyDescent="0.25">
      <c r="A199" s="22" t="s">
        <v>411</v>
      </c>
      <c r="B199" s="23" t="s">
        <v>361</v>
      </c>
      <c r="C199" s="16" t="s">
        <v>449</v>
      </c>
      <c r="D199" s="15">
        <v>504.17</v>
      </c>
      <c r="E199" s="19">
        <f t="shared" si="29"/>
        <v>100.83</v>
      </c>
      <c r="F199" s="19">
        <f t="shared" si="30"/>
        <v>605</v>
      </c>
    </row>
    <row r="200" spans="1:6" ht="24.9" customHeight="1" x14ac:dyDescent="0.25">
      <c r="A200" s="22" t="s">
        <v>412</v>
      </c>
      <c r="B200" s="23" t="s">
        <v>110</v>
      </c>
      <c r="C200" s="16" t="s">
        <v>450</v>
      </c>
      <c r="D200" s="15">
        <v>180.83</v>
      </c>
      <c r="E200" s="19">
        <f t="shared" si="29"/>
        <v>36.17</v>
      </c>
      <c r="F200" s="19">
        <f t="shared" si="30"/>
        <v>217</v>
      </c>
    </row>
    <row r="201" spans="1:6" ht="24.9" customHeight="1" x14ac:dyDescent="0.25">
      <c r="A201" s="22" t="s">
        <v>413</v>
      </c>
      <c r="B201" s="23" t="s">
        <v>111</v>
      </c>
      <c r="C201" s="17" t="s">
        <v>435</v>
      </c>
      <c r="D201" s="15">
        <v>847.5</v>
      </c>
      <c r="E201" s="19">
        <f t="shared" si="29"/>
        <v>169.5</v>
      </c>
      <c r="F201" s="19">
        <f t="shared" si="30"/>
        <v>1017</v>
      </c>
    </row>
    <row r="202" spans="1:6" ht="24.9" customHeight="1" x14ac:dyDescent="0.25">
      <c r="A202" s="22" t="s">
        <v>414</v>
      </c>
      <c r="B202" s="23" t="s">
        <v>112</v>
      </c>
      <c r="C202" s="16" t="s">
        <v>449</v>
      </c>
      <c r="D202" s="15">
        <v>282.5</v>
      </c>
      <c r="E202" s="19">
        <f t="shared" si="29"/>
        <v>56.5</v>
      </c>
      <c r="F202" s="19">
        <f t="shared" si="30"/>
        <v>339</v>
      </c>
    </row>
    <row r="203" spans="1:6" ht="24.9" customHeight="1" x14ac:dyDescent="0.25">
      <c r="A203" s="22" t="s">
        <v>415</v>
      </c>
      <c r="B203" s="23" t="s">
        <v>451</v>
      </c>
      <c r="C203" s="16" t="s">
        <v>449</v>
      </c>
      <c r="D203" s="15">
        <v>225.83</v>
      </c>
      <c r="E203" s="19">
        <f t="shared" si="29"/>
        <v>45.17</v>
      </c>
      <c r="F203" s="19">
        <f t="shared" si="30"/>
        <v>271</v>
      </c>
    </row>
    <row r="204" spans="1:6" ht="24.9" customHeight="1" x14ac:dyDescent="0.25">
      <c r="A204" s="22" t="s">
        <v>416</v>
      </c>
      <c r="B204" s="23" t="s">
        <v>113</v>
      </c>
      <c r="C204" s="16" t="s">
        <v>449</v>
      </c>
      <c r="D204" s="15">
        <v>339.17</v>
      </c>
      <c r="E204" s="19">
        <f t="shared" si="29"/>
        <v>67.83</v>
      </c>
      <c r="F204" s="19">
        <f t="shared" si="30"/>
        <v>407</v>
      </c>
    </row>
    <row r="205" spans="1:6" ht="24.9" customHeight="1" x14ac:dyDescent="0.25">
      <c r="A205" s="22" t="s">
        <v>417</v>
      </c>
      <c r="B205" s="23" t="s">
        <v>114</v>
      </c>
      <c r="C205" s="16" t="s">
        <v>449</v>
      </c>
      <c r="D205" s="15">
        <v>225.83</v>
      </c>
      <c r="E205" s="19">
        <f t="shared" si="29"/>
        <v>45.17</v>
      </c>
      <c r="F205" s="19">
        <f t="shared" si="30"/>
        <v>271</v>
      </c>
    </row>
    <row r="206" spans="1:6" ht="24.9" customHeight="1" x14ac:dyDescent="0.25">
      <c r="A206" s="22" t="s">
        <v>418</v>
      </c>
      <c r="B206" s="23" t="s">
        <v>115</v>
      </c>
      <c r="C206" s="17" t="s">
        <v>435</v>
      </c>
      <c r="D206" s="15">
        <v>113.33</v>
      </c>
      <c r="E206" s="19">
        <f t="shared" si="29"/>
        <v>22.67</v>
      </c>
      <c r="F206" s="19">
        <f t="shared" si="30"/>
        <v>136</v>
      </c>
    </row>
    <row r="207" spans="1:6" ht="24.9" customHeight="1" x14ac:dyDescent="0.25">
      <c r="A207" s="3" t="s">
        <v>419</v>
      </c>
      <c r="B207" s="83" t="s">
        <v>116</v>
      </c>
      <c r="C207" s="84"/>
      <c r="D207" s="84"/>
      <c r="E207" s="84"/>
      <c r="F207" s="85"/>
    </row>
    <row r="208" spans="1:6" ht="24.9" customHeight="1" x14ac:dyDescent="0.25">
      <c r="A208" s="22" t="s">
        <v>420</v>
      </c>
      <c r="B208" s="23" t="s">
        <v>117</v>
      </c>
      <c r="C208" s="17" t="s">
        <v>435</v>
      </c>
      <c r="D208" s="15">
        <v>904.17</v>
      </c>
      <c r="E208" s="19">
        <f t="shared" ref="E208:E217" si="31">ROUND(D208*0.2,2)</f>
        <v>180.83</v>
      </c>
      <c r="F208" s="19">
        <f t="shared" si="30"/>
        <v>1085</v>
      </c>
    </row>
    <row r="209" spans="1:6" ht="24.9" customHeight="1" x14ac:dyDescent="0.25">
      <c r="A209" s="22" t="s">
        <v>421</v>
      </c>
      <c r="B209" s="23" t="s">
        <v>118</v>
      </c>
      <c r="C209" s="17" t="s">
        <v>435</v>
      </c>
      <c r="D209" s="15">
        <v>1130</v>
      </c>
      <c r="E209" s="19">
        <f t="shared" si="31"/>
        <v>226</v>
      </c>
      <c r="F209" s="19">
        <f t="shared" si="30"/>
        <v>1356</v>
      </c>
    </row>
    <row r="210" spans="1:6" ht="24.9" customHeight="1" x14ac:dyDescent="0.25">
      <c r="A210" s="22" t="s">
        <v>422</v>
      </c>
      <c r="B210" s="23" t="s">
        <v>119</v>
      </c>
      <c r="C210" s="17" t="s">
        <v>435</v>
      </c>
      <c r="D210" s="15">
        <v>904.17</v>
      </c>
      <c r="E210" s="19">
        <f t="shared" si="31"/>
        <v>180.83</v>
      </c>
      <c r="F210" s="19">
        <f t="shared" si="30"/>
        <v>1085</v>
      </c>
    </row>
    <row r="211" spans="1:6" ht="24.9" customHeight="1" x14ac:dyDescent="0.25">
      <c r="A211" s="22" t="s">
        <v>423</v>
      </c>
      <c r="B211" s="23" t="s">
        <v>120</v>
      </c>
      <c r="C211" s="17" t="s">
        <v>435</v>
      </c>
      <c r="D211" s="15">
        <v>1355.83</v>
      </c>
      <c r="E211" s="19">
        <f t="shared" si="31"/>
        <v>271.17</v>
      </c>
      <c r="F211" s="19">
        <f t="shared" si="30"/>
        <v>1627</v>
      </c>
    </row>
    <row r="212" spans="1:6" ht="24.9" customHeight="1" x14ac:dyDescent="0.25">
      <c r="A212" s="22" t="s">
        <v>424</v>
      </c>
      <c r="B212" s="23" t="s">
        <v>121</v>
      </c>
      <c r="C212" s="17" t="s">
        <v>435</v>
      </c>
      <c r="D212" s="15">
        <v>678.33</v>
      </c>
      <c r="E212" s="19">
        <f t="shared" si="31"/>
        <v>135.66999999999999</v>
      </c>
      <c r="F212" s="19">
        <f t="shared" si="30"/>
        <v>814</v>
      </c>
    </row>
    <row r="213" spans="1:6" ht="24.9" customHeight="1" x14ac:dyDescent="0.25">
      <c r="A213" s="22" t="s">
        <v>425</v>
      </c>
      <c r="B213" s="23" t="s">
        <v>122</v>
      </c>
      <c r="C213" s="17" t="s">
        <v>435</v>
      </c>
      <c r="D213" s="15">
        <v>621.66999999999996</v>
      </c>
      <c r="E213" s="19">
        <f t="shared" si="31"/>
        <v>124.33</v>
      </c>
      <c r="F213" s="19">
        <f t="shared" si="30"/>
        <v>746</v>
      </c>
    </row>
    <row r="214" spans="1:6" ht="24.9" customHeight="1" x14ac:dyDescent="0.25">
      <c r="A214" s="22" t="s">
        <v>426</v>
      </c>
      <c r="B214" s="23" t="s">
        <v>452</v>
      </c>
      <c r="C214" s="17" t="s">
        <v>435</v>
      </c>
      <c r="D214" s="15">
        <v>225.83</v>
      </c>
      <c r="E214" s="19">
        <f t="shared" si="31"/>
        <v>45.17</v>
      </c>
      <c r="F214" s="19">
        <f t="shared" si="30"/>
        <v>271</v>
      </c>
    </row>
    <row r="215" spans="1:6" ht="24.9" customHeight="1" x14ac:dyDescent="0.25">
      <c r="A215" s="22" t="s">
        <v>427</v>
      </c>
      <c r="B215" s="23" t="s">
        <v>453</v>
      </c>
      <c r="C215" s="17" t="s">
        <v>435</v>
      </c>
      <c r="D215" s="15">
        <v>339.17</v>
      </c>
      <c r="E215" s="19">
        <f t="shared" si="31"/>
        <v>67.83</v>
      </c>
      <c r="F215" s="19">
        <f t="shared" si="30"/>
        <v>407</v>
      </c>
    </row>
    <row r="216" spans="1:6" ht="24.9" customHeight="1" x14ac:dyDescent="0.25">
      <c r="A216" s="22" t="s">
        <v>428</v>
      </c>
      <c r="B216" s="23" t="s">
        <v>130</v>
      </c>
      <c r="C216" s="16" t="s">
        <v>131</v>
      </c>
      <c r="D216" s="15">
        <v>565</v>
      </c>
      <c r="E216" s="19">
        <f t="shared" si="31"/>
        <v>113</v>
      </c>
      <c r="F216" s="19">
        <f t="shared" si="30"/>
        <v>678</v>
      </c>
    </row>
    <row r="217" spans="1:6" ht="24.9" customHeight="1" x14ac:dyDescent="0.25">
      <c r="A217" s="22" t="s">
        <v>429</v>
      </c>
      <c r="B217" s="23" t="s">
        <v>350</v>
      </c>
      <c r="C217" s="17" t="s">
        <v>435</v>
      </c>
      <c r="D217" s="15">
        <v>339.17</v>
      </c>
      <c r="E217" s="19">
        <f t="shared" si="31"/>
        <v>67.83</v>
      </c>
      <c r="F217" s="19">
        <f t="shared" si="30"/>
        <v>407</v>
      </c>
    </row>
    <row r="218" spans="1:6" ht="24.9" customHeight="1" x14ac:dyDescent="0.25">
      <c r="A218" s="38" t="s">
        <v>351</v>
      </c>
      <c r="B218" s="76" t="s">
        <v>458</v>
      </c>
      <c r="C218" s="77"/>
      <c r="D218" s="77"/>
      <c r="E218" s="77"/>
      <c r="F218" s="78"/>
    </row>
    <row r="219" spans="1:6" ht="24.9" customHeight="1" x14ac:dyDescent="0.25">
      <c r="A219" s="22"/>
      <c r="B219" s="23" t="s">
        <v>102</v>
      </c>
      <c r="C219" s="16" t="s">
        <v>103</v>
      </c>
      <c r="D219" s="15">
        <v>67.5</v>
      </c>
      <c r="E219" s="19">
        <f t="shared" ref="E219:E224" si="32">ROUND(D219*0.2,2)</f>
        <v>13.5</v>
      </c>
      <c r="F219" s="19">
        <f t="shared" si="30"/>
        <v>81</v>
      </c>
    </row>
    <row r="220" spans="1:6" ht="24.9" customHeight="1" x14ac:dyDescent="0.25">
      <c r="A220" s="22"/>
      <c r="B220" s="23" t="s">
        <v>104</v>
      </c>
      <c r="C220" s="16" t="s">
        <v>103</v>
      </c>
      <c r="D220" s="15">
        <v>62.5</v>
      </c>
      <c r="E220" s="19">
        <f t="shared" si="32"/>
        <v>12.5</v>
      </c>
      <c r="F220" s="19">
        <f t="shared" si="30"/>
        <v>75</v>
      </c>
    </row>
    <row r="221" spans="1:6" ht="24.9" customHeight="1" x14ac:dyDescent="0.25">
      <c r="A221" s="22"/>
      <c r="B221" s="23" t="s">
        <v>105</v>
      </c>
      <c r="C221" s="16" t="s">
        <v>1</v>
      </c>
      <c r="D221" s="15">
        <v>339.17</v>
      </c>
      <c r="E221" s="19">
        <f t="shared" si="32"/>
        <v>67.83</v>
      </c>
      <c r="F221" s="19">
        <f t="shared" si="30"/>
        <v>407</v>
      </c>
    </row>
    <row r="222" spans="1:6" ht="24.9" customHeight="1" x14ac:dyDescent="0.25">
      <c r="A222" s="22"/>
      <c r="B222" s="23" t="s">
        <v>106</v>
      </c>
      <c r="C222" s="16" t="s">
        <v>1</v>
      </c>
      <c r="D222" s="15">
        <v>395.83</v>
      </c>
      <c r="E222" s="19">
        <f t="shared" si="32"/>
        <v>79.17</v>
      </c>
      <c r="F222" s="19">
        <f t="shared" si="30"/>
        <v>475</v>
      </c>
    </row>
    <row r="223" spans="1:6" ht="24.9" customHeight="1" x14ac:dyDescent="0.25">
      <c r="A223" s="22"/>
      <c r="B223" s="23" t="s">
        <v>107</v>
      </c>
      <c r="C223" s="16" t="s">
        <v>1</v>
      </c>
      <c r="D223" s="15">
        <v>508.33</v>
      </c>
      <c r="E223" s="19">
        <f t="shared" si="32"/>
        <v>101.67</v>
      </c>
      <c r="F223" s="19">
        <f t="shared" si="30"/>
        <v>610</v>
      </c>
    </row>
    <row r="224" spans="1:6" ht="24.9" customHeight="1" x14ac:dyDescent="0.25">
      <c r="A224" s="22"/>
      <c r="B224" s="23" t="s">
        <v>108</v>
      </c>
      <c r="C224" s="16" t="s">
        <v>103</v>
      </c>
      <c r="D224" s="15">
        <v>39.17</v>
      </c>
      <c r="E224" s="19">
        <f t="shared" si="32"/>
        <v>7.83</v>
      </c>
      <c r="F224" s="19">
        <f t="shared" si="30"/>
        <v>47</v>
      </c>
    </row>
    <row r="227" spans="1:6" x14ac:dyDescent="0.25">
      <c r="A227" s="49"/>
      <c r="B227" s="50" t="s">
        <v>454</v>
      </c>
      <c r="C227" s="50"/>
      <c r="D227" s="50"/>
      <c r="E227" s="50"/>
      <c r="F227" s="50" t="s">
        <v>455</v>
      </c>
    </row>
    <row r="228" spans="1:6" x14ac:dyDescent="0.25">
      <c r="A228" s="50"/>
      <c r="B228" s="50"/>
      <c r="C228" s="50"/>
      <c r="D228" s="50"/>
      <c r="E228" s="50"/>
      <c r="F228" s="50"/>
    </row>
    <row r="229" spans="1:6" x14ac:dyDescent="0.25">
      <c r="A229" s="50"/>
      <c r="B229" s="50"/>
      <c r="C229" s="50"/>
      <c r="D229" s="50"/>
      <c r="E229" s="50"/>
      <c r="F229" s="50"/>
    </row>
    <row r="230" spans="1:6" x14ac:dyDescent="0.25">
      <c r="A230" s="50"/>
      <c r="B230" s="50"/>
      <c r="C230" s="50"/>
      <c r="D230" s="50"/>
      <c r="E230" s="50"/>
      <c r="F230" s="50"/>
    </row>
    <row r="231" spans="1:6" x14ac:dyDescent="0.25">
      <c r="A231" s="50"/>
      <c r="B231" s="50" t="s">
        <v>456</v>
      </c>
      <c r="C231" s="50"/>
      <c r="D231" s="50"/>
      <c r="E231" s="50"/>
      <c r="F231" s="50" t="s">
        <v>457</v>
      </c>
    </row>
  </sheetData>
  <mergeCells count="29">
    <mergeCell ref="B183:F183"/>
    <mergeCell ref="B184:F184"/>
    <mergeCell ref="B207:F207"/>
    <mergeCell ref="B218:F218"/>
    <mergeCell ref="B132:F132"/>
    <mergeCell ref="B133:F133"/>
    <mergeCell ref="B145:F145"/>
    <mergeCell ref="B152:F152"/>
    <mergeCell ref="B167:F167"/>
    <mergeCell ref="B176:F176"/>
    <mergeCell ref="B127:F127"/>
    <mergeCell ref="B14:F14"/>
    <mergeCell ref="D18:F18"/>
    <mergeCell ref="B23:F23"/>
    <mergeCell ref="B32:F32"/>
    <mergeCell ref="B36:F36"/>
    <mergeCell ref="B45:F45"/>
    <mergeCell ref="B61:F61"/>
    <mergeCell ref="B79:F79"/>
    <mergeCell ref="B93:F93"/>
    <mergeCell ref="B110:F110"/>
    <mergeCell ref="B122:F122"/>
    <mergeCell ref="B13:F13"/>
    <mergeCell ref="B11:B12"/>
    <mergeCell ref="E11:E12"/>
    <mergeCell ref="A6:F6"/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стороники</vt:lpstr>
      <vt:lpstr>стороники!Заголовки_для_печати</vt:lpstr>
      <vt:lpstr>стороники!Область_печати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Е. Н. Кузьмич</cp:lastModifiedBy>
  <cp:lastPrinted>2019-12-26T04:39:59Z</cp:lastPrinted>
  <dcterms:created xsi:type="dcterms:W3CDTF">2019-12-21T04:25:10Z</dcterms:created>
  <dcterms:modified xsi:type="dcterms:W3CDTF">2019-12-27T08:51:06Z</dcterms:modified>
</cp:coreProperties>
</file>