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ropbox\ООО ДУК\прейскурант  на 2020\"/>
    </mc:Choice>
  </mc:AlternateContent>
  <bookViews>
    <workbookView xWindow="0" yWindow="0" windowWidth="23040" windowHeight="8652"/>
  </bookViews>
  <sheets>
    <sheet name="население" sheetId="2" r:id="rId1"/>
  </sheets>
  <definedNames>
    <definedName name="_xlnm.Print_Titles" localSheetId="0">население!$10:$12</definedName>
    <definedName name="_xlnm.Print_Area" localSheetId="0">население!$A$1:$F$230</definedName>
  </definedNames>
  <calcPr calcId="162913"/>
</workbook>
</file>

<file path=xl/calcChain.xml><?xml version="1.0" encoding="utf-8"?>
<calcChain xmlns="http://schemas.openxmlformats.org/spreadsheetml/2006/main">
  <c r="E223" i="2" l="1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E197" i="2"/>
  <c r="E196" i="2"/>
  <c r="E195" i="2"/>
  <c r="E194" i="2"/>
  <c r="E193" i="2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E186" i="2"/>
  <c r="F186" i="2" s="1"/>
  <c r="E185" i="2"/>
  <c r="E184" i="2"/>
  <c r="F184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0" i="2"/>
  <c r="F150" i="2" s="1"/>
  <c r="E149" i="2"/>
  <c r="F149" i="2" s="1"/>
  <c r="E147" i="2"/>
  <c r="F147" i="2" s="1"/>
  <c r="E146" i="2"/>
  <c r="F146" i="2" s="1"/>
  <c r="E143" i="2"/>
  <c r="F143" i="2" s="1"/>
  <c r="E142" i="2"/>
  <c r="F142" i="2" s="1"/>
  <c r="E140" i="2"/>
  <c r="F140" i="2" s="1"/>
  <c r="E133" i="2"/>
  <c r="F133" i="2" s="1"/>
  <c r="E130" i="2"/>
  <c r="F130" i="2" s="1"/>
  <c r="E129" i="2"/>
  <c r="F129" i="2" s="1"/>
  <c r="E128" i="2"/>
  <c r="F128" i="2" s="1"/>
  <c r="E127" i="2"/>
  <c r="F127" i="2" s="1"/>
  <c r="E125" i="2"/>
  <c r="F125" i="2" s="1"/>
  <c r="E124" i="2"/>
  <c r="F124" i="2" s="1"/>
  <c r="E123" i="2"/>
  <c r="F123" i="2" s="1"/>
  <c r="E122" i="2"/>
  <c r="F122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2" i="2"/>
  <c r="F112" i="2" s="1"/>
  <c r="E111" i="2"/>
  <c r="F111" i="2" s="1"/>
  <c r="E110" i="2"/>
  <c r="F110" i="2" s="1"/>
  <c r="E108" i="2"/>
  <c r="F108" i="2" s="1"/>
  <c r="E107" i="2"/>
  <c r="F107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4" i="2"/>
  <c r="F94" i="2" s="1"/>
  <c r="E93" i="2"/>
  <c r="F93" i="2" s="1"/>
  <c r="E90" i="2"/>
  <c r="F90" i="2" s="1"/>
  <c r="E89" i="2"/>
  <c r="F89" i="2" s="1"/>
  <c r="E84" i="2"/>
  <c r="E83" i="2"/>
  <c r="F83" i="2" s="1"/>
  <c r="E82" i="2"/>
  <c r="F82" i="2" s="1"/>
  <c r="E81" i="2"/>
  <c r="F81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8" i="2"/>
  <c r="F68" i="2" s="1"/>
  <c r="E67" i="2"/>
  <c r="F67" i="2" s="1"/>
  <c r="E66" i="2"/>
  <c r="F66" i="2" s="1"/>
  <c r="F64" i="2"/>
  <c r="E64" i="2"/>
  <c r="F63" i="2"/>
  <c r="E63" i="2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8" i="2"/>
  <c r="E47" i="2"/>
  <c r="E46" i="2"/>
  <c r="F46" i="2" s="1"/>
  <c r="E44" i="2"/>
  <c r="F44" i="2" s="1"/>
  <c r="E39" i="2"/>
  <c r="E37" i="2"/>
  <c r="E35" i="2"/>
  <c r="F35" i="2" s="1"/>
  <c r="F33" i="2"/>
  <c r="E33" i="2"/>
  <c r="F31" i="2"/>
  <c r="E31" i="2"/>
  <c r="F30" i="2"/>
  <c r="E30" i="2"/>
  <c r="E29" i="2"/>
  <c r="E27" i="2"/>
  <c r="F27" i="2" s="1"/>
  <c r="E22" i="2"/>
  <c r="F19" i="2"/>
  <c r="E19" i="2"/>
  <c r="F17" i="2"/>
  <c r="E17" i="2"/>
  <c r="F16" i="2"/>
  <c r="E16" i="2"/>
  <c r="E21" i="2" l="1"/>
  <c r="E38" i="2"/>
  <c r="F38" i="2" s="1"/>
  <c r="F47" i="2"/>
  <c r="E49" i="2"/>
  <c r="F49" i="2" s="1"/>
  <c r="F187" i="2"/>
  <c r="F193" i="2"/>
  <c r="F195" i="2"/>
  <c r="F197" i="2"/>
  <c r="F29" i="2"/>
  <c r="F37" i="2"/>
  <c r="F39" i="2"/>
  <c r="F48" i="2"/>
  <c r="F84" i="2"/>
  <c r="F185" i="2"/>
  <c r="F194" i="2"/>
  <c r="F196" i="2"/>
  <c r="F198" i="2"/>
  <c r="E136" i="2" l="1"/>
  <c r="F136" i="2" s="1"/>
  <c r="E137" i="2" l="1"/>
  <c r="F137" i="2" s="1"/>
  <c r="E145" i="2"/>
  <c r="F145" i="2" s="1"/>
  <c r="E139" i="2"/>
  <c r="F139" i="2" s="1"/>
  <c r="E141" i="2" l="1"/>
  <c r="F141" i="2" s="1"/>
  <c r="E138" i="2"/>
  <c r="F138" i="2" s="1"/>
  <c r="E134" i="2" l="1"/>
  <c r="F134" i="2" s="1"/>
  <c r="E135" i="2" l="1"/>
  <c r="F135" i="2" s="1"/>
  <c r="E148" i="2"/>
  <c r="F148" i="2" s="1"/>
  <c r="E173" i="2" l="1"/>
  <c r="F173" i="2" s="1"/>
  <c r="E174" i="2"/>
  <c r="F174" i="2" s="1"/>
  <c r="E34" i="2" l="1"/>
  <c r="F34" i="2" s="1"/>
  <c r="E24" i="2" l="1"/>
  <c r="F24" i="2" s="1"/>
  <c r="E26" i="2"/>
  <c r="F26" i="2" s="1"/>
  <c r="E87" i="2" l="1"/>
  <c r="F87" i="2" s="1"/>
  <c r="E85" i="2"/>
  <c r="F85" i="2" s="1"/>
  <c r="E86" i="2"/>
  <c r="F86" i="2" s="1"/>
  <c r="E65" i="2"/>
  <c r="F65" i="2" s="1"/>
  <c r="E62" i="2"/>
  <c r="F62" i="2" s="1"/>
  <c r="E113" i="2"/>
  <c r="F113" i="2" s="1"/>
  <c r="E88" i="2"/>
  <c r="F88" i="2" s="1"/>
  <c r="E95" i="2"/>
  <c r="F95" i="2" s="1"/>
  <c r="E91" i="2" l="1"/>
  <c r="F91" i="2" s="1"/>
  <c r="E77" i="2"/>
  <c r="F77" i="2" s="1"/>
  <c r="E80" i="2"/>
  <c r="F80" i="2" s="1"/>
  <c r="E106" i="2"/>
  <c r="F106" i="2" s="1"/>
  <c r="E69" i="2"/>
  <c r="F69" i="2" s="1"/>
  <c r="E42" i="2"/>
  <c r="F42" i="2" s="1"/>
  <c r="E43" i="2"/>
  <c r="F43" i="2" s="1"/>
  <c r="E15" i="2"/>
  <c r="F15" i="2" s="1"/>
  <c r="E40" i="2"/>
  <c r="F40" i="2" s="1"/>
  <c r="E41" i="2"/>
  <c r="F41" i="2" s="1"/>
  <c r="E114" i="2" l="1"/>
  <c r="F114" i="2" s="1"/>
  <c r="E25" i="2"/>
  <c r="F25" i="2" s="1"/>
  <c r="E78" i="2"/>
  <c r="F78" i="2" s="1"/>
  <c r="E28" i="2" l="1"/>
  <c r="F28" i="2" s="1"/>
</calcChain>
</file>

<file path=xl/sharedStrings.xml><?xml version="1.0" encoding="utf-8"?>
<sst xmlns="http://schemas.openxmlformats.org/spreadsheetml/2006/main" count="628" uniqueCount="458">
  <si>
    <t>САНТЕХНИЧЕСКИЕ РАБОТЫ</t>
  </si>
  <si>
    <t>шт.</t>
  </si>
  <si>
    <t>Установка редуктора давления</t>
  </si>
  <si>
    <t>Переустройство системы ХГВС в квартире</t>
  </si>
  <si>
    <t>проект</t>
  </si>
  <si>
    <t>Установка водомерного счетчика</t>
  </si>
  <si>
    <t>Замена фильтра Ø15</t>
  </si>
  <si>
    <t>Замена обратного клапана (встроенный)</t>
  </si>
  <si>
    <t>Замена обратного клапана латунного</t>
  </si>
  <si>
    <t>Прочистка фильтра</t>
  </si>
  <si>
    <t>Работы по ремонту/переустройству полотенцесушителя</t>
  </si>
  <si>
    <t>Работы по ремонту канализации</t>
  </si>
  <si>
    <t>Прочистка местных засоров системы канализации на трубах диам. 50 мм. (с разборкой участков системы и применением троса)</t>
  </si>
  <si>
    <t>Снятие радиатора с места</t>
  </si>
  <si>
    <t>Установка радиатора на крепление и подключение</t>
  </si>
  <si>
    <t>комплект</t>
  </si>
  <si>
    <t>Устранение течи резьбовых соединений на отопительном приборе</t>
  </si>
  <si>
    <t>Замена регулирующей/запорной арматуры до радиатора</t>
  </si>
  <si>
    <t>Замена крана «Маевского»</t>
  </si>
  <si>
    <t>Работы по ремонту/установке смесителей</t>
  </si>
  <si>
    <t>Установка смесителей для ванн настенных (с душем)</t>
  </si>
  <si>
    <t>Установка смесителей с креплением к мойке, раковине</t>
  </si>
  <si>
    <t>Установка смесителя на биде</t>
  </si>
  <si>
    <t>Установка смесителя на душевую кабину</t>
  </si>
  <si>
    <t>Установка смесителя терморегулирующего</t>
  </si>
  <si>
    <t>Установка смесителя электронного</t>
  </si>
  <si>
    <t>Установка душевой стойки</t>
  </si>
  <si>
    <t>Замена маховика для смесителей ХГВС</t>
  </si>
  <si>
    <t>Замена картриджа (кранбуксы) на смесителе</t>
  </si>
  <si>
    <t>Замена лейки (душ) на гибком шланге</t>
  </si>
  <si>
    <t>Замена гибкого шланга (душ)</t>
  </si>
  <si>
    <t>Замена/прочистка фильтра душевой лейки, гусака</t>
  </si>
  <si>
    <t>Работы по ремонту/установке унитазов, смывных бачков</t>
  </si>
  <si>
    <t>Установка бачка к унитазу типа «Компакт»</t>
  </si>
  <si>
    <t>Установка унитаза/беде с инстоляцией</t>
  </si>
  <si>
    <t>Демонтаж унитаза</t>
  </si>
  <si>
    <t>Замена бачка к унитазу</t>
  </si>
  <si>
    <t>Замена арматуры смывного бачка с регулировкой</t>
  </si>
  <si>
    <t>Замена сиденья к унитазу</t>
  </si>
  <si>
    <t>Ревизия и настройка смывного бачка</t>
  </si>
  <si>
    <t>Работы по ремонту/установке ванн, душевых кабин</t>
  </si>
  <si>
    <t>Установка ванны акриловой</t>
  </si>
  <si>
    <t>Установка ванны стальной</t>
  </si>
  <si>
    <t>Установка ванны чугунной</t>
  </si>
  <si>
    <t>Установка ванны с гидромассажем</t>
  </si>
  <si>
    <t>Установка душевой кабины простой</t>
  </si>
  <si>
    <t>Установка душевой кабины (с парогенератором и гидромассажем)</t>
  </si>
  <si>
    <t>Установка душевого уголка</t>
  </si>
  <si>
    <t>Гидроизоляция швов душевой кабины</t>
  </si>
  <si>
    <t>Демонтаж душевой кабины</t>
  </si>
  <si>
    <t>Монтаж экрана под ванну</t>
  </si>
  <si>
    <t>Установка пластикового сифона (обвязка ванны)</t>
  </si>
  <si>
    <t>Замена пластикового сифона (обвязка ванны)</t>
  </si>
  <si>
    <t>Прочистка сифона в ванной</t>
  </si>
  <si>
    <t>Работы по ремонту умывальников/моек</t>
  </si>
  <si>
    <t>Установка раковины с тумбой (смеситель+сифон)</t>
  </si>
  <si>
    <t>Установка раковины с тумбой и зеркалом (смеситель+сифон)</t>
  </si>
  <si>
    <t>Установка кухонной мойки (нержавейка, акрил)</t>
  </si>
  <si>
    <t>Установка пластикового сифона на мойке, умывальнике</t>
  </si>
  <si>
    <t>Выпил в столешнице под мойку</t>
  </si>
  <si>
    <t>Демонтаж раковины</t>
  </si>
  <si>
    <t>Герметизация шва раковины</t>
  </si>
  <si>
    <t>Замена пластикового сифона на мойке, умывальнике</t>
  </si>
  <si>
    <t>Прочистка сифона на мойке, умывальнике</t>
  </si>
  <si>
    <t>Работы по установке/подключению бытовой техники, оборудования</t>
  </si>
  <si>
    <t>Установка водонагревателя накопительного с подключением</t>
  </si>
  <si>
    <t>Установка водонагревателя проточного с подключением</t>
  </si>
  <si>
    <t>Прочие услуги</t>
  </si>
  <si>
    <t>ЭЛЕКТРОМОНТАЖНЫЕ РАБОТЫ</t>
  </si>
  <si>
    <t>Установка УЗО</t>
  </si>
  <si>
    <t>Замена автомата одно-,двух-,трехполюсного</t>
  </si>
  <si>
    <t>Установка/замена/обслуживание электросчетчиков, силовых щитов</t>
  </si>
  <si>
    <t>Установка электросчетчика однофазного</t>
  </si>
  <si>
    <t>Установка электросчетчика трехфазного</t>
  </si>
  <si>
    <t>Техническое обслуживание квартирного силового щита (протяжка контактных соединений)</t>
  </si>
  <si>
    <t>Установка розетки для электроплиты</t>
  </si>
  <si>
    <t>Установка и подключение реостата для регулировки нагрева теплого пола</t>
  </si>
  <si>
    <t>Подключение электроплиты, варочной панели</t>
  </si>
  <si>
    <t>Подключение духового шкафа</t>
  </si>
  <si>
    <t>Подключение водонагревателя</t>
  </si>
  <si>
    <t>Подключение ванны с гидромассажем, душевой кабины</t>
  </si>
  <si>
    <t>Установка и подключение светильника настенного, бра</t>
  </si>
  <si>
    <t>Установка и подключение светильника потолочного типа Армстронг</t>
  </si>
  <si>
    <t>Установка люстры с креплением к потолку (сверление, скрепление) в зависимости от сложности</t>
  </si>
  <si>
    <t>Установка светодиодной ленты</t>
  </si>
  <si>
    <t>Замена и подключение светильника настенного, бра</t>
  </si>
  <si>
    <t>Замена и подключение светильника потолочного типа Армстронг</t>
  </si>
  <si>
    <t>Замена трансформатора точечного светильника</t>
  </si>
  <si>
    <t>Замена/подключение трансформатора светодиодной ленты</t>
  </si>
  <si>
    <t>Замена ламп накаливания, галогеновых, диодных</t>
  </si>
  <si>
    <t>Работы по монтажу/ремонту электрической проводки</t>
  </si>
  <si>
    <t>Поиск неисправности электропроводки</t>
  </si>
  <si>
    <t>Подключение кабеля электрического к щиту</t>
  </si>
  <si>
    <t>Установка установочной коробки (подрозетника) в готовое гнездо</t>
  </si>
  <si>
    <t>Установка щита электрического внутреннего с установкой автоматов</t>
  </si>
  <si>
    <t>Установка щита электрического накладного с установкой автоматов</t>
  </si>
  <si>
    <t>Пробивка в кирпич. стенах гнезд для эл/щита</t>
  </si>
  <si>
    <t>Пробивка в ПГП гнезд для эл/щита</t>
  </si>
  <si>
    <t>Пробивка гнезд под эл/ точку в ПГП</t>
  </si>
  <si>
    <t>Пробивка гнезд под эл/ точку в кирпиче</t>
  </si>
  <si>
    <t>Пробивка гнезд под эл/ точку в бетоне</t>
  </si>
  <si>
    <t>Послестроительная уборка жилого помещения (включая мытье окон)</t>
  </si>
  <si>
    <t>м2</t>
  </si>
  <si>
    <t>Генеральная уборка жилого помещения (включая мытье окон)</t>
  </si>
  <si>
    <t>Мытье окон (стандартное 2-х створчатое)</t>
  </si>
  <si>
    <t>Мытье окон (стандартное 3-х створчатое)</t>
  </si>
  <si>
    <t>Мытье окон (стандартное с балконной дверью)</t>
  </si>
  <si>
    <t>Мытье остекления балкона (изнутри) с переплетами</t>
  </si>
  <si>
    <t>Ремонтно-строительные работы</t>
  </si>
  <si>
    <t>Установка плинтуса пластикового</t>
  </si>
  <si>
    <t>Демонтаж дверного блока</t>
  </si>
  <si>
    <t>Демонтаж паркетной доски, ламината</t>
  </si>
  <si>
    <t>Демонтаж напольной плитки без сохранения</t>
  </si>
  <si>
    <t>Демонтаж настенной плитки без сохранения</t>
  </si>
  <si>
    <t>Сверление отверстий диаметром до 10мм</t>
  </si>
  <si>
    <t>Интерьер создание/ремонт</t>
  </si>
  <si>
    <t>Установка карниза стенового/жалюзи</t>
  </si>
  <si>
    <t>Установка карниза потолочного/жалюзи</t>
  </si>
  <si>
    <t>Навеска зеркала размером 60*60 см до 100*100 см без подсветки</t>
  </si>
  <si>
    <t>Навеска зеркала размером от 100*100 см без подсветки</t>
  </si>
  <si>
    <t>Навеска кронштейна под телевизор</t>
  </si>
  <si>
    <t>Навеска шкафов</t>
  </si>
  <si>
    <t>Замена дверного замка (врезного) входной двери</t>
  </si>
  <si>
    <t>Замена дверного замка (цилиндр) входной двери</t>
  </si>
  <si>
    <t>Смазка дверных замков (без снятия замка)</t>
  </si>
  <si>
    <t>Ремонт дверных ручек межкомнатной двери</t>
  </si>
  <si>
    <t>Замена дверных ручек межкомнатной двери</t>
  </si>
  <si>
    <t>Установка дверных ограничителей</t>
  </si>
  <si>
    <t>Установка доводчика на дверь</t>
  </si>
  <si>
    <t>Консультация специалиста с выходом на квартиру</t>
  </si>
  <si>
    <t>1 выезд</t>
  </si>
  <si>
    <t>1.</t>
  </si>
  <si>
    <t>1.1.</t>
  </si>
  <si>
    <t>1.1.1.</t>
  </si>
  <si>
    <t>1.2.</t>
  </si>
  <si>
    <t>1.1.2.</t>
  </si>
  <si>
    <t>1.1.3.</t>
  </si>
  <si>
    <t>1.1.4.</t>
  </si>
  <si>
    <t>1.1.5.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</si>
  <si>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</si>
  <si>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</si>
  <si>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</si>
  <si>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</si>
  <si>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</si>
  <si>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</si>
  <si>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</si>
  <si>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</si>
  <si>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</si>
  <si>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</si>
  <si>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 xml:space="preserve">Замена водомерного счетчика </t>
  </si>
  <si>
    <t>Замена прокладок на водосчетчик</t>
  </si>
  <si>
    <t>Работы по установке/замене водосчетчиков без учета материала</t>
  </si>
  <si>
    <t>Работы по ремонту отопительных приборов (биметалл)</t>
  </si>
  <si>
    <t>Демонтаж ванны (стальной, акриловой)</t>
  </si>
  <si>
    <t>Демонтаж ванны чугунной</t>
  </si>
  <si>
    <t>Подключение стиральной машины (без пробивки и высверливания отверстия в стене)</t>
  </si>
  <si>
    <t>Подключение посудомоечной машины(без пробивки и высверливания отверстия в стене)</t>
  </si>
  <si>
    <t>Укрепление унитаза</t>
  </si>
  <si>
    <t xml:space="preserve">№ </t>
  </si>
  <si>
    <t>наименование услуг</t>
  </si>
  <si>
    <t>ед.</t>
  </si>
  <si>
    <t>стоимость</t>
  </si>
  <si>
    <t>НДС 20 %</t>
  </si>
  <si>
    <t>итого</t>
  </si>
  <si>
    <t>п\п</t>
  </si>
  <si>
    <t>изм</t>
  </si>
  <si>
    <t>без НДС</t>
  </si>
  <si>
    <t>Приложение № 1</t>
  </si>
  <si>
    <t>от_________________  года № _______</t>
  </si>
  <si>
    <t>Прейскурант</t>
  </si>
  <si>
    <t>ООО "Дудинская управляющая компания "</t>
  </si>
  <si>
    <t>без учета стоимости основного  материала.</t>
  </si>
  <si>
    <t>руб/шт</t>
  </si>
  <si>
    <t>Установка (замена) унитаза/беде</t>
  </si>
  <si>
    <t>Замена гофры (резиновой манжеты) на унитаз с демонтажом унитаза</t>
  </si>
  <si>
    <t>Установка раковины, умывальника (смеситель+сифон)</t>
  </si>
  <si>
    <t>Ремонт смесителя с кранбуксой (без снятия с места)</t>
  </si>
  <si>
    <t>Ремонт смесителя с картриджем (без снятия с места)</t>
  </si>
  <si>
    <t>Замена шарового крана для смывного бачка с регулировкой</t>
  </si>
  <si>
    <t>Замена гибких подводок армированных (умывальник, раковина) без снятия смесителя</t>
  </si>
  <si>
    <t>Замена гибких подводок армированных к смывному бачку</t>
  </si>
  <si>
    <t>Работы по ремонту труб водоснабжения, установке/замене шаровых (перекрывающих) кранов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</si>
  <si>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</si>
  <si>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</si>
  <si>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</si>
  <si>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</si>
  <si>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</si>
  <si>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</si>
  <si>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</si>
  <si>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</si>
  <si>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Замена шарового крана Ду 15,20 мм</t>
  </si>
  <si>
    <t>Установка заглушек на подводки к умывальникам, мойкам, см/б</t>
  </si>
  <si>
    <t>Прочистка врезки на смывной бачек</t>
  </si>
  <si>
    <t>Прочистка гребенки холодной (горячей) воды</t>
  </si>
  <si>
    <t xml:space="preserve">Прочистка, промывка гибких подводок армированных к санитарному оборудованию </t>
  </si>
  <si>
    <t>1.2.1.</t>
  </si>
  <si>
    <t>1.2.2.</t>
  </si>
  <si>
    <t>1.2.3.</t>
  </si>
  <si>
    <t>1.2.4.</t>
  </si>
  <si>
    <t>1.2.5.</t>
  </si>
  <si>
    <t>1.2.6.</t>
  </si>
  <si>
    <t>1.2.7.</t>
  </si>
  <si>
    <t>1.1.6.</t>
  </si>
  <si>
    <t>Замена полотенцесушителя стального на  полотенцесушитель из цветных металлов</t>
  </si>
  <si>
    <t>Устранение течи резьбовых соединений на полотенцесушителе</t>
  </si>
  <si>
    <t>Замена полотенцесушителя из цветных металлов на равноценный, с переустройством системы циркуляции из металических труб</t>
  </si>
  <si>
    <t>1.3.1.</t>
  </si>
  <si>
    <t>1.3.2.</t>
  </si>
  <si>
    <t>1.3.3.</t>
  </si>
  <si>
    <t xml:space="preserve">Устранение местного засора канализации внутренних трубопроводов (без разборки участков) </t>
  </si>
  <si>
    <t>Прочистка и промывка санитарных приборов (сифоны ПВХ)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</si>
  <si>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</si>
  <si>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</si>
  <si>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</si>
  <si>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</si>
  <si>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</si>
  <si>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</si>
  <si>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</si>
  <si>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</si>
  <si>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Зачеканка раструба канализационного лежака Ду 50мм</t>
  </si>
  <si>
    <t xml:space="preserve">Зачеканка раструба канализационного лежака Ду 110мм </t>
  </si>
  <si>
    <t>Замена гребенок холодной и горячей воды на ПВХ (длинная) с учетом материалов в домах серии 111-84(1к),1-447С,111-92Н(1к), 111-112(1к)</t>
  </si>
  <si>
    <t>Замена стального канализационного лежака на ПВХ лежак канализации с учетом стоимости материала .</t>
  </si>
  <si>
    <t>Замена стального канализационного лежака на ПВХ лежак канализации+ тройник на унитаз  с учетом стоимости материала .</t>
  </si>
  <si>
    <t xml:space="preserve">Замена тройника стального канализационного на ПВХ  с учетом стоимости материала </t>
  </si>
  <si>
    <t>смета</t>
  </si>
  <si>
    <t>Замена чугунного радиатора на биметаллический  алюминиевый)  без  учета стоимости материала(с учетом стоимости перемычки для стальных труб)</t>
  </si>
  <si>
    <t>Замена чугунного радиатора на биметаллический без  учета стоимости материала (с учетом стоимости перемычки для медных труб)</t>
  </si>
  <si>
    <t>Замена чугунного радиатора на равноценный (без сварочноогневых работ, без учета стоимости материала)</t>
  </si>
  <si>
    <t>Замена чугунного радиатора на биметаллический  (без сварочноогневых работ, без учета стоимости материала)</t>
  </si>
  <si>
    <t>Замена конвектора на биметаллический радиатор  без  учета стоимости материала (с учетом стоимости перемычки для медных труб)</t>
  </si>
  <si>
    <t>Замена конвектора на равноценный  без  учета стоимости материала</t>
  </si>
  <si>
    <t>1место</t>
  </si>
  <si>
    <t>смета -14</t>
  </si>
  <si>
    <t>смета -15</t>
  </si>
  <si>
    <t>1.1.7.</t>
  </si>
  <si>
    <t>1.1.8.</t>
  </si>
  <si>
    <t>смета-17</t>
  </si>
  <si>
    <t>смета-19</t>
  </si>
  <si>
    <t>смета-21</t>
  </si>
  <si>
    <t>Снятие (добавление) секций радиаторов (биметалл)</t>
  </si>
  <si>
    <t>Снятие (добавление) секций радиаторов (чугун)</t>
  </si>
  <si>
    <t>Замена межсекционных прокладок на 1 секцию</t>
  </si>
  <si>
    <t>Замена тройника (латунь) Ø15</t>
  </si>
  <si>
    <t>1.2.8.</t>
  </si>
  <si>
    <t>руб/комп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</si>
  <si>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</si>
  <si>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</si>
  <si>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</si>
  <si>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</si>
  <si>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</si>
  <si>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</si>
  <si>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</si>
  <si>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</si>
  <si>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</si>
  <si>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</si>
  <si>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</si>
  <si>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</si>
  <si>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</si>
  <si>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</si>
  <si>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</si>
  <si>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1.6.9.</t>
  </si>
  <si>
    <t>1.6.10.</t>
  </si>
  <si>
    <t>1.6.11.</t>
  </si>
  <si>
    <t>1.6.12.</t>
  </si>
  <si>
    <t>1.6.13.</t>
  </si>
  <si>
    <t>1.6.14.</t>
  </si>
  <si>
    <t>1.6.15.</t>
  </si>
  <si>
    <t>1.6.17.</t>
  </si>
  <si>
    <t>1.6.16.</t>
  </si>
  <si>
    <t>1.7.1.</t>
  </si>
  <si>
    <t>1.7.12.</t>
  </si>
  <si>
    <t>1.8.1.</t>
  </si>
  <si>
    <t>1.8.2.</t>
  </si>
  <si>
    <t>1.8.3.</t>
  </si>
  <si>
    <t>1.8.4.</t>
  </si>
  <si>
    <t>1.8.5.</t>
  </si>
  <si>
    <t>1.8.6.</t>
  </si>
  <si>
    <t>1.11.</t>
  </si>
  <si>
    <t>бетонная стена</t>
  </si>
  <si>
    <t>1.7.2.</t>
  </si>
  <si>
    <t>1.7.3.</t>
  </si>
  <si>
    <t>1.7.4.</t>
  </si>
  <si>
    <t>1.7.5.</t>
  </si>
  <si>
    <t>1.7.6.</t>
  </si>
  <si>
    <t>1.7.7.</t>
  </si>
  <si>
    <t>1.7.8.</t>
  </si>
  <si>
    <t>1.7.9.</t>
  </si>
  <si>
    <t>1.7.10.</t>
  </si>
  <si>
    <t>1.7.11.</t>
  </si>
  <si>
    <t>1.8.7.</t>
  </si>
  <si>
    <t>1.8.8.</t>
  </si>
  <si>
    <t>1.8.9.</t>
  </si>
  <si>
    <t>1.8.10.</t>
  </si>
  <si>
    <t>1.8.11.</t>
  </si>
  <si>
    <t>1.8.12.</t>
  </si>
  <si>
    <t>1.8.13.</t>
  </si>
  <si>
    <t>1.8.14.</t>
  </si>
  <si>
    <t>1.8.15.</t>
  </si>
  <si>
    <t>1.8.16.</t>
  </si>
  <si>
    <t>1.9.1.</t>
  </si>
  <si>
    <t>1.9.2.</t>
  </si>
  <si>
    <t>1.9.3.</t>
  </si>
  <si>
    <t>1.9.4.</t>
  </si>
  <si>
    <t>1.9.5.</t>
  </si>
  <si>
    <t>1.9.6.</t>
  </si>
  <si>
    <t>1.9.7.</t>
  </si>
  <si>
    <t>1.9.8.</t>
  </si>
  <si>
    <t>1.9.9.</t>
  </si>
  <si>
    <t>1.9.10.</t>
  </si>
  <si>
    <t>1.9.11.</t>
  </si>
  <si>
    <t>1.10.1.</t>
  </si>
  <si>
    <t>1.10.2.</t>
  </si>
  <si>
    <t>1.10.3.</t>
  </si>
  <si>
    <t>1.10.4.</t>
  </si>
  <si>
    <t>1.11.1.</t>
  </si>
  <si>
    <t>1.11.2.</t>
  </si>
  <si>
    <t>1.11.3.</t>
  </si>
  <si>
    <t xml:space="preserve"> Пробивка, высверливание отверстия в стене под трубы водоснабжения ПГП</t>
  </si>
  <si>
    <t>управляющая компания"</t>
  </si>
  <si>
    <t>к распоряжению ООО "Дудинская</t>
  </si>
  <si>
    <t xml:space="preserve">смета </t>
  </si>
  <si>
    <t>Замена гребенок холодной и горячей воды на ПВХ (короткая) с учетом материалов в домах серии К-69, 111-142, 114-74С,111-84(3к),111-112(3к)</t>
  </si>
  <si>
    <t>2.2.</t>
  </si>
  <si>
    <t>2.3.</t>
  </si>
  <si>
    <t>2.4.</t>
  </si>
  <si>
    <t xml:space="preserve">Замена выключателя , розетки при скрытой проводке </t>
  </si>
  <si>
    <t>Замена выключателя , розетки  наружной установки</t>
  </si>
  <si>
    <t xml:space="preserve">Замена блочного выключателя </t>
  </si>
  <si>
    <t>Установка (перенос) выключателя, розетки открытой проводки (без учета материала)</t>
  </si>
  <si>
    <t>Установка (перенос) выключателя, розетки скрытой проводки (без учета материала)(в готовое отверстие)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</si>
  <si>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</si>
  <si>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</si>
  <si>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</si>
  <si>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</si>
  <si>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</si>
  <si>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</si>
  <si>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</si>
  <si>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</si>
  <si>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</si>
  <si>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Установка эл.звонка  и кнопки с прокладкой открытой проводки</t>
  </si>
  <si>
    <t>Работы по установке/замене/ ревизии - выключателей, УЗО, розеток, реостатов, звонков</t>
  </si>
  <si>
    <t>Работы по подключению/ремонту электрооборудования, осветительных приборов</t>
  </si>
  <si>
    <t>Установка, замена потолочного или настенного патрона</t>
  </si>
  <si>
    <t>Прокладка проводки открытой на скобах по бетону, кирпичу</t>
  </si>
  <si>
    <t>2.5.</t>
  </si>
  <si>
    <t>3.</t>
  </si>
  <si>
    <t>Вынос строительного мусора из квартиры на улицу до места накопления (мешки до 30кг)</t>
  </si>
  <si>
    <t>4.</t>
  </si>
  <si>
    <t>1.11.4.</t>
  </si>
  <si>
    <t>3.1.</t>
  </si>
  <si>
    <t>Смена стекла с учётом материалов</t>
  </si>
  <si>
    <t>Устройство покрытия пола из ДВП без учёта материалов</t>
  </si>
  <si>
    <t>Ремонт деревянного покрытия пола без учёта материалов</t>
  </si>
  <si>
    <t>Ремонт замков, дверей, пола</t>
  </si>
  <si>
    <t>Установка, замена дверного металлического блока  без учёта  материалов</t>
  </si>
  <si>
    <t>Ремонт дверной коробки со снятия полотна с учётом материалов</t>
  </si>
  <si>
    <t>Установка, замена замка почтового ящика</t>
  </si>
  <si>
    <t>Укладка линолеума без учета материала</t>
  </si>
  <si>
    <t>2.1.10.</t>
  </si>
  <si>
    <t>2.1.11.</t>
  </si>
  <si>
    <t>2.2.1.</t>
  </si>
  <si>
    <t>2.2.2.</t>
  </si>
  <si>
    <t>2.2.3.</t>
  </si>
  <si>
    <t>2.2.4.</t>
  </si>
  <si>
    <t>2.2.5.</t>
  </si>
  <si>
    <t>2.2.6.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</si>
  <si>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</si>
  <si>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</si>
  <si>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</si>
  <si>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</si>
  <si>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</si>
  <si>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</si>
  <si>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</si>
  <si>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</si>
  <si>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</si>
  <si>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</si>
  <si>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</si>
  <si>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</si>
  <si>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</si>
  <si>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</si>
  <si>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2.4.1.</t>
  </si>
  <si>
    <t>2.4.2.</t>
  </si>
  <si>
    <t>2.4.3.</t>
  </si>
  <si>
    <t>2.4.4.</t>
  </si>
  <si>
    <t>2.4.5.</t>
  </si>
  <si>
    <t>2.4.6.</t>
  </si>
  <si>
    <t>2.4.7.</t>
  </si>
  <si>
    <t>2.5.1.</t>
  </si>
  <si>
    <t>2.5.2.</t>
  </si>
  <si>
    <t>2.5.3.</t>
  </si>
  <si>
    <t>2.5.4.</t>
  </si>
  <si>
    <t>2.5.5.</t>
  </si>
  <si>
    <t>2.5.6.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</si>
  <si>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</si>
  <si>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</si>
  <si>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</si>
  <si>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</si>
  <si>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</si>
  <si>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</si>
  <si>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</si>
  <si>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</si>
  <si>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</si>
  <si>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</si>
  <si>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</si>
  <si>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</si>
  <si>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</si>
  <si>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</si>
  <si>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</si>
  <si>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</si>
  <si>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</si>
  <si>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</si>
  <si>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</si>
  <si>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</si>
  <si>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</si>
  <si>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</si>
  <si>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</si>
  <si>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</si>
  <si>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</si>
  <si>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</si>
  <si>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</si>
  <si>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</si>
  <si>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</si>
  <si>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</si>
  <si>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</si>
  <si>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</si>
  <si>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</si>
  <si>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Замена  неисправного участка  электрической сети (скрытой проводке)  (в готовых отверстиях)</t>
  </si>
  <si>
    <t>2.4.8.</t>
  </si>
  <si>
    <t>Замена конвектора на биметаллический радиатор  без  учета стоимости материала (с учетом стоимости перемычки для стальных труб)</t>
  </si>
  <si>
    <t>1 место</t>
  </si>
  <si>
    <t>Прочистка унитаза от засора</t>
  </si>
  <si>
    <t>руб./шт.</t>
  </si>
  <si>
    <t>Установка душевой колонки</t>
  </si>
  <si>
    <t>Замена раковины, умывальника (без демонтажа смесителя)</t>
  </si>
  <si>
    <t>кирпичная стена</t>
  </si>
  <si>
    <t>Установка и подключение реостата для регулировки освещения</t>
  </si>
  <si>
    <t>руб./1 час</t>
  </si>
  <si>
    <t>Прокладка кабеля в кабель-канале, в жесткой пластиковой, металлической трубе, металлорукаве по стене</t>
  </si>
  <si>
    <t>руб./п.м</t>
  </si>
  <si>
    <t>руб./точка</t>
  </si>
  <si>
    <t>Установка коробки распаянной наружной</t>
  </si>
  <si>
    <t>руб.\м</t>
  </si>
  <si>
    <t xml:space="preserve">Замена  неисправного участка  электрической сети  (наружной проводке) </t>
  </si>
  <si>
    <t>Ревизия дверного замка (врезного)/ снятие,очистка,смазка</t>
  </si>
  <si>
    <t>руб./1м2</t>
  </si>
  <si>
    <t>руб./м2</t>
  </si>
  <si>
    <t>руб./п/м</t>
  </si>
  <si>
    <t>Демонтаж перегородок из паз гребневых блоков без выноса мусора из квартиры</t>
  </si>
  <si>
    <t>Крепеж аксессуаров для ванных комнат</t>
  </si>
  <si>
    <t>Крепеж аксессуаров для ванных комнат (со сборкой)</t>
  </si>
  <si>
    <t>Генеральный директор</t>
  </si>
  <si>
    <t>К.В.Бахриев</t>
  </si>
  <si>
    <t xml:space="preserve">Главный специалист(экономист) </t>
  </si>
  <si>
    <t>Е.Н.Кузьмич</t>
  </si>
  <si>
    <t>Дополнительные услуги</t>
  </si>
  <si>
    <t xml:space="preserve"> цен на платные  услуги для  населения, оказываемых  работниками</t>
  </si>
  <si>
    <t>Ревизия выключателя, розетки (протяжка соединений),распределительной коробки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</si>
</sst>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i/>
      <u/>
      <sz val="12"/>
      <name val="Arial"/>
      <family val="2"/>
      <charset val="204"/>
    </font>
    <font>
      <b/>
      <i/>
      <u/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2" fontId="1" fillId="3" borderId="6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0" xfId="0" applyFont="1" applyFill="1"/>
    <xf numFmtId="2" fontId="10" fillId="3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2" fontId="11" fillId="6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2" fontId="11" fillId="2" borderId="6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2" fontId="12" fillId="0" borderId="6" xfId="0" applyNumberFormat="1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2" fontId="11" fillId="6" borderId="6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/>
    </xf>
    <xf numFmtId="2" fontId="8" fillId="6" borderId="6" xfId="0" applyNumberFormat="1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11" fillId="2" borderId="6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2" fontId="11" fillId="6" borderId="6" xfId="0" applyNumberFormat="1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2" fontId="8" fillId="6" borderId="6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164" fontId="11" fillId="6" borderId="6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2" fontId="10" fillId="7" borderId="6" xfId="0" applyNumberFormat="1" applyFont="1" applyFill="1" applyBorder="1" applyAlignment="1">
      <alignment horizontal="center" vertical="center" wrapText="1"/>
    </xf>
    <xf numFmtId="2" fontId="1" fillId="8" borderId="6" xfId="0" applyNumberFormat="1" applyFont="1" applyFill="1" applyBorder="1" applyAlignment="1">
      <alignment horizontal="center" vertical="center" wrapText="1"/>
    </xf>
    <xf numFmtId="2" fontId="3" fillId="8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8" borderId="6" xfId="0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 vertical="top" wrapText="1"/>
    </xf>
    <xf numFmtId="2" fontId="14" fillId="6" borderId="6" xfId="0" applyNumberFormat="1" applyFont="1" applyFill="1" applyBorder="1" applyAlignment="1">
      <alignment horizontal="center" vertical="top"/>
    </xf>
    <xf numFmtId="2" fontId="14" fillId="0" borderId="6" xfId="0" applyNumberFormat="1" applyFont="1" applyBorder="1" applyAlignment="1">
      <alignment horizontal="center" vertical="top"/>
    </xf>
    <xf numFmtId="2" fontId="14" fillId="6" borderId="6" xfId="0" applyNumberFormat="1" applyFont="1" applyFill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4" fillId="6" borderId="6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2" fillId="0" borderId="0" xfId="0" applyFont="1"/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top" wrapText="1"/>
    </xf>
    <xf numFmtId="2" fontId="15" fillId="0" borderId="5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8" borderId="6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2" fontId="11" fillId="2" borderId="9" xfId="0" applyNumberFormat="1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30"/>
  <sheetViews>
    <sheetView tabSelected="1" topLeftCell="A137" workbookViewId="0">
      <selection activeCell="I145" sqref="I145"/>
    </sheetView>
  </sheetViews>
  <sheetFormatPr defaultColWidth="9.109375" defaultRowHeight="15" x14ac:dyDescent="0.25"/>
  <cols>
    <col min="1" max="1" width="6.6640625" style="1" customWidth="1"/>
    <col min="2" max="2" width="57" style="1" customWidth="1"/>
    <col min="3" max="4" width="11.109375" style="49" customWidth="1"/>
    <col min="5" max="5" width="12.21875" style="49" customWidth="1"/>
    <col min="6" max="6" width="14.5546875" style="49" customWidth="1"/>
    <col min="7" max="16384" width="9.109375" style="1"/>
  </cols>
  <sheetData>
    <row r="1" spans="1:6" x14ac:dyDescent="0.25">
      <c r="A1" s="5"/>
      <c r="B1" s="36"/>
      <c r="D1" s="64" t="s">
        <v>167</v>
      </c>
      <c r="E1" s="65"/>
      <c r="F1" s="66"/>
    </row>
    <row r="2" spans="1:6" x14ac:dyDescent="0.25">
      <c r="A2" s="5"/>
      <c r="B2" s="36"/>
      <c r="D2" s="64" t="s">
        <v>320</v>
      </c>
      <c r="E2" s="65"/>
      <c r="F2" s="66"/>
    </row>
    <row r="3" spans="1:6" x14ac:dyDescent="0.25">
      <c r="A3" s="5"/>
      <c r="B3" s="36"/>
      <c r="D3" s="64" t="s">
        <v>319</v>
      </c>
      <c r="E3" s="65"/>
      <c r="F3" s="66"/>
    </row>
    <row r="4" spans="1:6" x14ac:dyDescent="0.25">
      <c r="B4" s="37"/>
      <c r="D4" s="64" t="s">
        <v>168</v>
      </c>
      <c r="E4" s="65"/>
      <c r="F4" s="66"/>
    </row>
    <row r="6" spans="1:6" ht="15.6" x14ac:dyDescent="0.3">
      <c r="A6" s="93" t="s">
        <v>169</v>
      </c>
      <c r="B6" s="93"/>
      <c r="C6" s="93"/>
      <c r="D6" s="93"/>
      <c r="E6" s="93"/>
      <c r="F6" s="93"/>
    </row>
    <row r="7" spans="1:6" ht="15" customHeight="1" x14ac:dyDescent="0.3">
      <c r="A7" s="93" t="s">
        <v>456</v>
      </c>
      <c r="B7" s="93"/>
      <c r="C7" s="93"/>
      <c r="D7" s="93"/>
      <c r="E7" s="93"/>
      <c r="F7" s="93"/>
    </row>
    <row r="8" spans="1:6" ht="15" customHeight="1" x14ac:dyDescent="0.3">
      <c r="A8" s="94" t="s">
        <v>170</v>
      </c>
      <c r="B8" s="94"/>
      <c r="C8" s="94"/>
      <c r="D8" s="94"/>
      <c r="E8" s="94"/>
      <c r="F8" s="94"/>
    </row>
    <row r="9" spans="1:6" ht="15.6" x14ac:dyDescent="0.3">
      <c r="A9" s="94" t="s">
        <v>171</v>
      </c>
      <c r="B9" s="94"/>
      <c r="C9" s="94"/>
      <c r="D9" s="94"/>
      <c r="E9" s="94"/>
      <c r="F9" s="94"/>
    </row>
    <row r="10" spans="1:6" ht="15.6" hidden="1" x14ac:dyDescent="0.3">
      <c r="A10" s="50"/>
      <c r="B10" s="50"/>
      <c r="C10" s="50"/>
      <c r="D10" s="50"/>
      <c r="E10" s="50"/>
    </row>
    <row r="11" spans="1:6" x14ac:dyDescent="0.25">
      <c r="A11" s="6" t="s">
        <v>158</v>
      </c>
      <c r="B11" s="89" t="s">
        <v>159</v>
      </c>
      <c r="C11" s="6" t="s">
        <v>160</v>
      </c>
      <c r="D11" s="6" t="s">
        <v>161</v>
      </c>
      <c r="E11" s="91" t="s">
        <v>162</v>
      </c>
      <c r="F11" s="7" t="s">
        <v>163</v>
      </c>
    </row>
    <row r="12" spans="1:6" x14ac:dyDescent="0.25">
      <c r="A12" s="8" t="s">
        <v>164</v>
      </c>
      <c r="B12" s="90"/>
      <c r="C12" s="8" t="s">
        <v>165</v>
      </c>
      <c r="D12" s="8" t="s">
        <v>166</v>
      </c>
      <c r="E12" s="92"/>
      <c r="F12" s="9" t="s">
        <v>161</v>
      </c>
    </row>
    <row r="13" spans="1:6" ht="24.9" customHeight="1" x14ac:dyDescent="0.25">
      <c r="A13" s="51" t="s">
        <v>131</v>
      </c>
      <c r="B13" s="95" t="s">
        <v>0</v>
      </c>
      <c r="C13" s="95"/>
      <c r="D13" s="95"/>
      <c r="E13" s="95"/>
      <c r="F13" s="95"/>
    </row>
    <row r="14" spans="1:6" ht="30" customHeight="1" x14ac:dyDescent="0.25">
      <c r="A14" s="46" t="s">
        <v>132</v>
      </c>
      <c r="B14" s="84" t="s">
        <v>181</v>
      </c>
      <c r="C14" s="84"/>
      <c r="D14" s="84"/>
      <c r="E14" s="84"/>
      <c r="F14" s="84"/>
    </row>
    <row r="15" spans="1:6" ht="24.9" customHeight="1" x14ac:dyDescent="0.25">
      <c r="A15" s="28" t="s">
        <v>133</v>
      </c>
      <c r="B15" s="29" t="s">
        <v>190</v>
      </c>
      <c r="C15" s="19" t="s">
        <v>172</v>
      </c>
      <c r="D15" s="52">
        <v>505.83333333333337</v>
      </c>
      <c r="E15" s="20">
        <f>ROUND(D15*0.2,2)</f>
        <v>101.17</v>
      </c>
      <c r="F15" s="21">
        <f>D15+E15</f>
        <v>607.00333333333333</v>
      </c>
    </row>
    <row r="16" spans="1:6" ht="24.9" customHeight="1" x14ac:dyDescent="0.25">
      <c r="A16" s="28" t="s">
        <v>135</v>
      </c>
      <c r="B16" s="29" t="s">
        <v>191</v>
      </c>
      <c r="C16" s="19" t="s">
        <v>172</v>
      </c>
      <c r="D16" s="17">
        <v>200</v>
      </c>
      <c r="E16" s="21">
        <f t="shared" ref="E16:E17" si="0">ROUND(D16*0.2,2)</f>
        <v>40</v>
      </c>
      <c r="F16" s="21">
        <f t="shared" ref="F16:F17" si="1">D16+E16</f>
        <v>240</v>
      </c>
    </row>
    <row r="17" spans="1:6" ht="24.9" customHeight="1" x14ac:dyDescent="0.25">
      <c r="A17" s="28" t="s">
        <v>136</v>
      </c>
      <c r="B17" s="29" t="s">
        <v>2</v>
      </c>
      <c r="C17" s="19" t="s">
        <v>172</v>
      </c>
      <c r="D17" s="17">
        <v>300</v>
      </c>
      <c r="E17" s="21">
        <f t="shared" si="0"/>
        <v>60</v>
      </c>
      <c r="F17" s="21">
        <f t="shared" si="1"/>
        <v>360</v>
      </c>
    </row>
    <row r="18" spans="1:6" ht="24.9" customHeight="1" x14ac:dyDescent="0.25">
      <c r="A18" s="28" t="s">
        <v>137</v>
      </c>
      <c r="B18" s="29" t="s">
        <v>3</v>
      </c>
      <c r="C18" s="18" t="s">
        <v>4</v>
      </c>
      <c r="D18" s="96" t="s">
        <v>321</v>
      </c>
      <c r="E18" s="97"/>
      <c r="F18" s="98"/>
    </row>
    <row r="19" spans="1:6" ht="24.9" customHeight="1" x14ac:dyDescent="0.25">
      <c r="A19" s="28" t="s">
        <v>138</v>
      </c>
      <c r="B19" s="29" t="s">
        <v>192</v>
      </c>
      <c r="C19" s="19" t="s">
        <v>172</v>
      </c>
      <c r="D19" s="17">
        <v>400</v>
      </c>
      <c r="E19" s="21">
        <f>ROUND(D19*0.2,2)</f>
        <v>80</v>
      </c>
      <c r="F19" s="21">
        <f>D19+E19</f>
        <v>480</v>
      </c>
    </row>
    <row r="20" spans="1:6" ht="24.9" customHeight="1" x14ac:dyDescent="0.25">
      <c r="A20" s="28" t="s">
        <v>202</v>
      </c>
      <c r="B20" s="29" t="s">
        <v>193</v>
      </c>
      <c r="C20" s="19" t="s">
        <v>172</v>
      </c>
      <c r="D20" s="52">
        <v>931.66666666666674</v>
      </c>
      <c r="E20" s="21">
        <v>186.5</v>
      </c>
      <c r="F20" s="21">
        <v>1119</v>
      </c>
    </row>
    <row r="21" spans="1:6" ht="42.6" customHeight="1" x14ac:dyDescent="0.25">
      <c r="A21" s="28" t="s">
        <v>235</v>
      </c>
      <c r="B21" s="13" t="s">
        <v>322</v>
      </c>
      <c r="C21" s="19" t="s">
        <v>233</v>
      </c>
      <c r="D21" s="53">
        <v>5008.33</v>
      </c>
      <c r="E21" s="22">
        <f t="shared" ref="E21:E22" si="2">D21*1.2-D21</f>
        <v>1001.6660000000002</v>
      </c>
      <c r="F21" s="21">
        <v>5784</v>
      </c>
    </row>
    <row r="22" spans="1:6" ht="46.8" customHeight="1" x14ac:dyDescent="0.25">
      <c r="A22" s="28" t="s">
        <v>236</v>
      </c>
      <c r="B22" s="13" t="s">
        <v>221</v>
      </c>
      <c r="C22" s="19" t="s">
        <v>234</v>
      </c>
      <c r="D22" s="53">
        <v>7572.5</v>
      </c>
      <c r="E22" s="22">
        <f t="shared" si="2"/>
        <v>1514.5</v>
      </c>
      <c r="F22" s="21">
        <v>8745</v>
      </c>
    </row>
    <row r="23" spans="1:6" ht="24.9" customHeight="1" x14ac:dyDescent="0.25">
      <c r="A23" s="46" t="s">
        <v>134</v>
      </c>
      <c r="B23" s="99" t="s">
        <v>151</v>
      </c>
      <c r="C23" s="100"/>
      <c r="D23" s="100"/>
      <c r="E23" s="100"/>
      <c r="F23" s="101"/>
    </row>
    <row r="24" spans="1:6" ht="24.9" customHeight="1" x14ac:dyDescent="0.25">
      <c r="A24" s="28" t="s">
        <v>195</v>
      </c>
      <c r="B24" s="29" t="s">
        <v>5</v>
      </c>
      <c r="C24" s="19" t="s">
        <v>172</v>
      </c>
      <c r="D24" s="52">
        <v>1381.6666666666667</v>
      </c>
      <c r="E24" s="20">
        <f t="shared" ref="E24:E87" si="3">ROUND(D24*0.2,2)</f>
        <v>276.33</v>
      </c>
      <c r="F24" s="21">
        <f t="shared" ref="F24:F31" si="4">D24+E24</f>
        <v>1657.9966666666667</v>
      </c>
    </row>
    <row r="25" spans="1:6" ht="24.9" customHeight="1" x14ac:dyDescent="0.25">
      <c r="A25" s="28" t="s">
        <v>196</v>
      </c>
      <c r="B25" s="29" t="s">
        <v>149</v>
      </c>
      <c r="C25" s="19" t="s">
        <v>172</v>
      </c>
      <c r="D25" s="52">
        <v>443.33333333333337</v>
      </c>
      <c r="E25" s="20">
        <f t="shared" si="3"/>
        <v>88.67</v>
      </c>
      <c r="F25" s="21">
        <f t="shared" si="4"/>
        <v>532.00333333333333</v>
      </c>
    </row>
    <row r="26" spans="1:6" ht="24.9" customHeight="1" x14ac:dyDescent="0.25">
      <c r="A26" s="28" t="s">
        <v>197</v>
      </c>
      <c r="B26" s="29" t="s">
        <v>6</v>
      </c>
      <c r="C26" s="19" t="s">
        <v>172</v>
      </c>
      <c r="D26" s="52">
        <v>514.16666666666674</v>
      </c>
      <c r="E26" s="20">
        <f t="shared" si="3"/>
        <v>102.83</v>
      </c>
      <c r="F26" s="21">
        <f t="shared" si="4"/>
        <v>616.99666666666678</v>
      </c>
    </row>
    <row r="27" spans="1:6" ht="24.9" customHeight="1" x14ac:dyDescent="0.25">
      <c r="A27" s="28" t="s">
        <v>198</v>
      </c>
      <c r="B27" s="29" t="s">
        <v>7</v>
      </c>
      <c r="C27" s="19" t="s">
        <v>172</v>
      </c>
      <c r="D27" s="17">
        <v>300</v>
      </c>
      <c r="E27" s="21">
        <f t="shared" si="3"/>
        <v>60</v>
      </c>
      <c r="F27" s="21">
        <f t="shared" si="4"/>
        <v>360</v>
      </c>
    </row>
    <row r="28" spans="1:6" ht="24.9" customHeight="1" x14ac:dyDescent="0.25">
      <c r="A28" s="28" t="s">
        <v>199</v>
      </c>
      <c r="B28" s="29" t="s">
        <v>8</v>
      </c>
      <c r="C28" s="19" t="s">
        <v>172</v>
      </c>
      <c r="D28" s="52">
        <v>485.83333333333337</v>
      </c>
      <c r="E28" s="20">
        <f t="shared" si="3"/>
        <v>97.17</v>
      </c>
      <c r="F28" s="21">
        <f t="shared" si="4"/>
        <v>583.00333333333333</v>
      </c>
    </row>
    <row r="29" spans="1:6" ht="24.9" customHeight="1" x14ac:dyDescent="0.25">
      <c r="A29" s="28" t="s">
        <v>200</v>
      </c>
      <c r="B29" s="29" t="s">
        <v>150</v>
      </c>
      <c r="C29" s="19" t="s">
        <v>245</v>
      </c>
      <c r="D29" s="52">
        <v>199.17</v>
      </c>
      <c r="E29" s="21">
        <f t="shared" si="3"/>
        <v>39.83</v>
      </c>
      <c r="F29" s="21">
        <f t="shared" si="4"/>
        <v>239</v>
      </c>
    </row>
    <row r="30" spans="1:6" ht="24.9" customHeight="1" x14ac:dyDescent="0.25">
      <c r="A30" s="28" t="s">
        <v>201</v>
      </c>
      <c r="B30" s="29" t="s">
        <v>9</v>
      </c>
      <c r="C30" s="19" t="s">
        <v>172</v>
      </c>
      <c r="D30" s="17">
        <v>150</v>
      </c>
      <c r="E30" s="21">
        <f t="shared" si="3"/>
        <v>30</v>
      </c>
      <c r="F30" s="21">
        <f t="shared" si="4"/>
        <v>180</v>
      </c>
    </row>
    <row r="31" spans="1:6" ht="24.9" customHeight="1" x14ac:dyDescent="0.25">
      <c r="A31" s="28" t="s">
        <v>244</v>
      </c>
      <c r="B31" s="29" t="s">
        <v>243</v>
      </c>
      <c r="C31" s="19" t="s">
        <v>172</v>
      </c>
      <c r="D31" s="17">
        <v>514.16999999999996</v>
      </c>
      <c r="E31" s="20">
        <f t="shared" si="3"/>
        <v>102.83</v>
      </c>
      <c r="F31" s="21">
        <f t="shared" si="4"/>
        <v>617</v>
      </c>
    </row>
    <row r="32" spans="1:6" ht="24.9" customHeight="1" x14ac:dyDescent="0.25">
      <c r="A32" s="46" t="s">
        <v>139</v>
      </c>
      <c r="B32" s="84" t="s">
        <v>10</v>
      </c>
      <c r="C32" s="84"/>
      <c r="D32" s="84"/>
      <c r="E32" s="84"/>
      <c r="F32" s="84"/>
    </row>
    <row r="33" spans="1:6" ht="24.9" customHeight="1" x14ac:dyDescent="0.25">
      <c r="A33" s="28" t="s">
        <v>206</v>
      </c>
      <c r="B33" s="29" t="s">
        <v>203</v>
      </c>
      <c r="C33" s="19" t="s">
        <v>172</v>
      </c>
      <c r="D33" s="17">
        <v>2500</v>
      </c>
      <c r="E33" s="21">
        <f t="shared" si="3"/>
        <v>500</v>
      </c>
      <c r="F33" s="21">
        <f t="shared" ref="F33:F35" si="5">D33+E33</f>
        <v>3000</v>
      </c>
    </row>
    <row r="34" spans="1:6" ht="40.5" customHeight="1" x14ac:dyDescent="0.25">
      <c r="A34" s="28" t="s">
        <v>207</v>
      </c>
      <c r="B34" s="29" t="s">
        <v>205</v>
      </c>
      <c r="C34" s="19" t="s">
        <v>172</v>
      </c>
      <c r="D34" s="52">
        <v>3768.3333333333335</v>
      </c>
      <c r="E34" s="20">
        <f t="shared" si="3"/>
        <v>753.67</v>
      </c>
      <c r="F34" s="21">
        <f t="shared" si="5"/>
        <v>4522.0033333333331</v>
      </c>
    </row>
    <row r="35" spans="1:6" ht="24.9" customHeight="1" x14ac:dyDescent="0.25">
      <c r="A35" s="28" t="s">
        <v>208</v>
      </c>
      <c r="B35" s="29" t="s">
        <v>204</v>
      </c>
      <c r="C35" s="19" t="s">
        <v>172</v>
      </c>
      <c r="D35" s="17">
        <v>1000</v>
      </c>
      <c r="E35" s="21">
        <f t="shared" si="3"/>
        <v>200</v>
      </c>
      <c r="F35" s="21">
        <f t="shared" si="5"/>
        <v>1200</v>
      </c>
    </row>
    <row r="36" spans="1:6" ht="24.9" customHeight="1" x14ac:dyDescent="0.25">
      <c r="A36" s="46" t="s">
        <v>140</v>
      </c>
      <c r="B36" s="84" t="s">
        <v>11</v>
      </c>
      <c r="C36" s="84"/>
      <c r="D36" s="84"/>
      <c r="E36" s="84"/>
      <c r="F36" s="84"/>
    </row>
    <row r="37" spans="1:6" ht="24.9" customHeight="1" x14ac:dyDescent="0.25">
      <c r="A37" s="30" t="s">
        <v>211</v>
      </c>
      <c r="B37" s="15" t="s">
        <v>223</v>
      </c>
      <c r="C37" s="24" t="s">
        <v>225</v>
      </c>
      <c r="D37" s="54">
        <v>4733.33</v>
      </c>
      <c r="E37" s="21">
        <f t="shared" si="3"/>
        <v>946.67</v>
      </c>
      <c r="F37" s="21">
        <f t="shared" ref="F37:F44" si="6">D37+E37</f>
        <v>5680</v>
      </c>
    </row>
    <row r="38" spans="1:6" ht="24.9" customHeight="1" x14ac:dyDescent="0.25">
      <c r="A38" s="30" t="s">
        <v>212</v>
      </c>
      <c r="B38" s="15" t="s">
        <v>222</v>
      </c>
      <c r="C38" s="26" t="s">
        <v>225</v>
      </c>
      <c r="D38" s="54">
        <v>3535.83</v>
      </c>
      <c r="E38" s="21">
        <f t="shared" si="3"/>
        <v>707.17</v>
      </c>
      <c r="F38" s="21">
        <f t="shared" si="6"/>
        <v>4243</v>
      </c>
    </row>
    <row r="39" spans="1:6" ht="24.9" customHeight="1" x14ac:dyDescent="0.25">
      <c r="A39" s="30" t="s">
        <v>213</v>
      </c>
      <c r="B39" s="32" t="s">
        <v>224</v>
      </c>
      <c r="C39" s="19" t="s">
        <v>225</v>
      </c>
      <c r="D39" s="55">
        <v>1995.83</v>
      </c>
      <c r="E39" s="21">
        <f t="shared" si="3"/>
        <v>399.17</v>
      </c>
      <c r="F39" s="21">
        <f t="shared" si="6"/>
        <v>2395</v>
      </c>
    </row>
    <row r="40" spans="1:6" ht="24.9" customHeight="1" x14ac:dyDescent="0.25">
      <c r="A40" s="30" t="s">
        <v>214</v>
      </c>
      <c r="B40" s="31" t="s">
        <v>219</v>
      </c>
      <c r="C40" s="19" t="s">
        <v>172</v>
      </c>
      <c r="D40" s="56">
        <v>385.83333333333337</v>
      </c>
      <c r="E40" s="21">
        <f t="shared" si="3"/>
        <v>77.17</v>
      </c>
      <c r="F40" s="21">
        <f t="shared" si="6"/>
        <v>463.00333333333339</v>
      </c>
    </row>
    <row r="41" spans="1:6" ht="24.9" customHeight="1" x14ac:dyDescent="0.25">
      <c r="A41" s="30" t="s">
        <v>215</v>
      </c>
      <c r="B41" s="31" t="s">
        <v>220</v>
      </c>
      <c r="C41" s="19" t="s">
        <v>172</v>
      </c>
      <c r="D41" s="56">
        <v>430.83333333333337</v>
      </c>
      <c r="E41" s="21">
        <f t="shared" si="3"/>
        <v>86.17</v>
      </c>
      <c r="F41" s="21">
        <f t="shared" si="6"/>
        <v>517.00333333333333</v>
      </c>
    </row>
    <row r="42" spans="1:6" ht="24.9" customHeight="1" x14ac:dyDescent="0.25">
      <c r="A42" s="30" t="s">
        <v>216</v>
      </c>
      <c r="B42" s="31" t="s">
        <v>210</v>
      </c>
      <c r="C42" s="19" t="s">
        <v>172</v>
      </c>
      <c r="D42" s="56">
        <v>412.5</v>
      </c>
      <c r="E42" s="21">
        <f t="shared" si="3"/>
        <v>82.5</v>
      </c>
      <c r="F42" s="21">
        <f t="shared" si="6"/>
        <v>495</v>
      </c>
    </row>
    <row r="43" spans="1:6" ht="24.9" customHeight="1" x14ac:dyDescent="0.25">
      <c r="A43" s="30" t="s">
        <v>217</v>
      </c>
      <c r="B43" s="31" t="s">
        <v>209</v>
      </c>
      <c r="C43" s="26" t="s">
        <v>430</v>
      </c>
      <c r="D43" s="56">
        <v>495</v>
      </c>
      <c r="E43" s="21">
        <f t="shared" si="3"/>
        <v>99</v>
      </c>
      <c r="F43" s="21">
        <f t="shared" si="6"/>
        <v>594</v>
      </c>
    </row>
    <row r="44" spans="1:6" ht="39" customHeight="1" x14ac:dyDescent="0.25">
      <c r="A44" s="30" t="s">
        <v>218</v>
      </c>
      <c r="B44" s="31" t="s">
        <v>12</v>
      </c>
      <c r="C44" s="26" t="s">
        <v>430</v>
      </c>
      <c r="D44" s="23">
        <v>800</v>
      </c>
      <c r="E44" s="21">
        <f t="shared" si="3"/>
        <v>160</v>
      </c>
      <c r="F44" s="21">
        <f t="shared" si="6"/>
        <v>960</v>
      </c>
    </row>
    <row r="45" spans="1:6" ht="24.9" customHeight="1" x14ac:dyDescent="0.25">
      <c r="A45" s="47" t="s">
        <v>141</v>
      </c>
      <c r="B45" s="88" t="s">
        <v>152</v>
      </c>
      <c r="C45" s="88"/>
      <c r="D45" s="88"/>
      <c r="E45" s="88"/>
      <c r="F45" s="88"/>
    </row>
    <row r="46" spans="1:6" ht="28.8" customHeight="1" x14ac:dyDescent="0.25">
      <c r="A46" s="33" t="s">
        <v>246</v>
      </c>
      <c r="B46" s="16" t="s">
        <v>228</v>
      </c>
      <c r="C46" s="19" t="s">
        <v>232</v>
      </c>
      <c r="D46" s="22">
        <v>3500</v>
      </c>
      <c r="E46" s="21">
        <f t="shared" si="3"/>
        <v>700</v>
      </c>
      <c r="F46" s="21">
        <f t="shared" ref="F46:F60" si="7">D46+E46</f>
        <v>4200</v>
      </c>
    </row>
    <row r="47" spans="1:6" ht="29.4" customHeight="1" x14ac:dyDescent="0.25">
      <c r="A47" s="33" t="s">
        <v>247</v>
      </c>
      <c r="B47" s="16" t="s">
        <v>229</v>
      </c>
      <c r="C47" s="19" t="s">
        <v>237</v>
      </c>
      <c r="D47" s="55">
        <v>2520</v>
      </c>
      <c r="E47" s="21">
        <f t="shared" si="3"/>
        <v>504</v>
      </c>
      <c r="F47" s="21">
        <f t="shared" si="7"/>
        <v>3024</v>
      </c>
    </row>
    <row r="48" spans="1:6" ht="27.6" customHeight="1" x14ac:dyDescent="0.25">
      <c r="A48" s="33" t="s">
        <v>248</v>
      </c>
      <c r="B48" s="15" t="s">
        <v>227</v>
      </c>
      <c r="C48" s="19" t="s">
        <v>238</v>
      </c>
      <c r="D48" s="55">
        <v>4852.5</v>
      </c>
      <c r="E48" s="21">
        <f t="shared" si="3"/>
        <v>970.5</v>
      </c>
      <c r="F48" s="21">
        <f t="shared" si="7"/>
        <v>5823</v>
      </c>
    </row>
    <row r="49" spans="1:8" ht="28.2" customHeight="1" x14ac:dyDescent="0.25">
      <c r="A49" s="33" t="s">
        <v>249</v>
      </c>
      <c r="B49" s="15" t="s">
        <v>226</v>
      </c>
      <c r="C49" s="19" t="s">
        <v>239</v>
      </c>
      <c r="D49" s="55">
        <v>4173.33</v>
      </c>
      <c r="E49" s="21">
        <f t="shared" si="3"/>
        <v>834.67</v>
      </c>
      <c r="F49" s="21">
        <f t="shared" si="7"/>
        <v>5008</v>
      </c>
    </row>
    <row r="50" spans="1:8" ht="38.4" customHeight="1" x14ac:dyDescent="0.25">
      <c r="A50" s="33" t="s">
        <v>250</v>
      </c>
      <c r="B50" s="16" t="s">
        <v>230</v>
      </c>
      <c r="C50" s="19" t="s">
        <v>232</v>
      </c>
      <c r="D50" s="22">
        <v>5500</v>
      </c>
      <c r="E50" s="21">
        <f t="shared" si="3"/>
        <v>1100</v>
      </c>
      <c r="F50" s="21">
        <f t="shared" si="7"/>
        <v>6600</v>
      </c>
    </row>
    <row r="51" spans="1:8" ht="37.799999999999997" customHeight="1" x14ac:dyDescent="0.25">
      <c r="A51" s="33" t="s">
        <v>251</v>
      </c>
      <c r="B51" s="16" t="s">
        <v>429</v>
      </c>
      <c r="C51" s="19" t="s">
        <v>232</v>
      </c>
      <c r="D51" s="25">
        <v>3784</v>
      </c>
      <c r="E51" s="21">
        <f t="shared" si="3"/>
        <v>756.8</v>
      </c>
      <c r="F51" s="21">
        <f t="shared" si="7"/>
        <v>4540.8</v>
      </c>
    </row>
    <row r="52" spans="1:8" ht="24.9" customHeight="1" x14ac:dyDescent="0.25">
      <c r="A52" s="33" t="s">
        <v>252</v>
      </c>
      <c r="B52" s="16" t="s">
        <v>231</v>
      </c>
      <c r="C52" s="19" t="s">
        <v>232</v>
      </c>
      <c r="D52" s="22">
        <v>2000</v>
      </c>
      <c r="E52" s="21">
        <f t="shared" si="3"/>
        <v>400</v>
      </c>
      <c r="F52" s="21">
        <f t="shared" si="7"/>
        <v>2400</v>
      </c>
    </row>
    <row r="53" spans="1:8" ht="24.9" customHeight="1" x14ac:dyDescent="0.25">
      <c r="A53" s="28" t="s">
        <v>253</v>
      </c>
      <c r="B53" s="29" t="s">
        <v>13</v>
      </c>
      <c r="C53" s="19" t="s">
        <v>232</v>
      </c>
      <c r="D53" s="17">
        <v>200</v>
      </c>
      <c r="E53" s="21">
        <f t="shared" si="3"/>
        <v>40</v>
      </c>
      <c r="F53" s="21">
        <f t="shared" si="7"/>
        <v>240</v>
      </c>
    </row>
    <row r="54" spans="1:8" ht="24.9" customHeight="1" x14ac:dyDescent="0.25">
      <c r="A54" s="28" t="s">
        <v>254</v>
      </c>
      <c r="B54" s="29" t="s">
        <v>241</v>
      </c>
      <c r="C54" s="19" t="s">
        <v>172</v>
      </c>
      <c r="D54" s="17">
        <v>1000</v>
      </c>
      <c r="E54" s="21">
        <f t="shared" si="3"/>
        <v>200</v>
      </c>
      <c r="F54" s="21">
        <f t="shared" si="7"/>
        <v>1200</v>
      </c>
    </row>
    <row r="55" spans="1:8" ht="24.9" customHeight="1" x14ac:dyDescent="0.25">
      <c r="A55" s="28" t="s">
        <v>255</v>
      </c>
      <c r="B55" s="29" t="s">
        <v>240</v>
      </c>
      <c r="C55" s="19" t="s">
        <v>172</v>
      </c>
      <c r="D55" s="17">
        <v>700</v>
      </c>
      <c r="E55" s="21">
        <f t="shared" si="3"/>
        <v>140</v>
      </c>
      <c r="F55" s="21">
        <f t="shared" si="7"/>
        <v>840</v>
      </c>
    </row>
    <row r="56" spans="1:8" ht="24.9" customHeight="1" x14ac:dyDescent="0.25">
      <c r="A56" s="28" t="s">
        <v>256</v>
      </c>
      <c r="B56" s="29" t="s">
        <v>14</v>
      </c>
      <c r="C56" s="19" t="s">
        <v>172</v>
      </c>
      <c r="D56" s="17">
        <v>500</v>
      </c>
      <c r="E56" s="21">
        <f t="shared" si="3"/>
        <v>100</v>
      </c>
      <c r="F56" s="21">
        <f t="shared" si="7"/>
        <v>600</v>
      </c>
    </row>
    <row r="57" spans="1:8" ht="24.9" customHeight="1" x14ac:dyDescent="0.25">
      <c r="A57" s="28" t="s">
        <v>257</v>
      </c>
      <c r="B57" s="29" t="s">
        <v>16</v>
      </c>
      <c r="C57" s="19" t="s">
        <v>232</v>
      </c>
      <c r="D57" s="17">
        <v>600</v>
      </c>
      <c r="E57" s="21">
        <f t="shared" si="3"/>
        <v>120</v>
      </c>
      <c r="F57" s="21">
        <f t="shared" si="7"/>
        <v>720</v>
      </c>
    </row>
    <row r="58" spans="1:8" s="10" customFormat="1" ht="24.9" customHeight="1" x14ac:dyDescent="0.25">
      <c r="A58" s="30" t="s">
        <v>258</v>
      </c>
      <c r="B58" s="31" t="s">
        <v>17</v>
      </c>
      <c r="C58" s="19" t="s">
        <v>172</v>
      </c>
      <c r="D58" s="23">
        <v>650</v>
      </c>
      <c r="E58" s="21">
        <f t="shared" si="3"/>
        <v>130</v>
      </c>
      <c r="F58" s="21">
        <f t="shared" si="7"/>
        <v>780</v>
      </c>
    </row>
    <row r="59" spans="1:8" ht="24.9" customHeight="1" x14ac:dyDescent="0.25">
      <c r="A59" s="28" t="s">
        <v>259</v>
      </c>
      <c r="B59" s="29" t="s">
        <v>18</v>
      </c>
      <c r="C59" s="19" t="s">
        <v>172</v>
      </c>
      <c r="D59" s="17">
        <v>150</v>
      </c>
      <c r="E59" s="21">
        <f t="shared" si="3"/>
        <v>30</v>
      </c>
      <c r="F59" s="21">
        <f t="shared" si="7"/>
        <v>180</v>
      </c>
    </row>
    <row r="60" spans="1:8" ht="24.9" customHeight="1" x14ac:dyDescent="0.25">
      <c r="A60" s="28" t="s">
        <v>260</v>
      </c>
      <c r="B60" s="29" t="s">
        <v>242</v>
      </c>
      <c r="C60" s="19" t="s">
        <v>172</v>
      </c>
      <c r="D60" s="17">
        <v>300</v>
      </c>
      <c r="E60" s="21">
        <f t="shared" si="3"/>
        <v>60</v>
      </c>
      <c r="F60" s="21">
        <f t="shared" si="7"/>
        <v>360</v>
      </c>
    </row>
    <row r="61" spans="1:8" ht="24.9" customHeight="1" x14ac:dyDescent="0.25">
      <c r="A61" s="46" t="s">
        <v>142</v>
      </c>
      <c r="B61" s="84" t="s">
        <v>19</v>
      </c>
      <c r="C61" s="84"/>
      <c r="D61" s="84"/>
      <c r="E61" s="84"/>
      <c r="F61" s="84"/>
    </row>
    <row r="62" spans="1:8" ht="24.9" customHeight="1" x14ac:dyDescent="0.25">
      <c r="A62" s="28" t="s">
        <v>182</v>
      </c>
      <c r="B62" s="29" t="s">
        <v>20</v>
      </c>
      <c r="C62" s="19" t="s">
        <v>172</v>
      </c>
      <c r="D62" s="52">
        <v>1025.8333333333335</v>
      </c>
      <c r="E62" s="20">
        <f t="shared" si="3"/>
        <v>205.17</v>
      </c>
      <c r="F62" s="21">
        <f t="shared" ref="F62:F78" si="8">D62+E62</f>
        <v>1231.0033333333336</v>
      </c>
      <c r="H62" s="4"/>
    </row>
    <row r="63" spans="1:8" ht="24.9" customHeight="1" x14ac:dyDescent="0.25">
      <c r="A63" s="28" t="s">
        <v>183</v>
      </c>
      <c r="B63" s="29" t="s">
        <v>21</v>
      </c>
      <c r="C63" s="19" t="s">
        <v>172</v>
      </c>
      <c r="D63" s="17">
        <v>700</v>
      </c>
      <c r="E63" s="21">
        <f t="shared" si="3"/>
        <v>140</v>
      </c>
      <c r="F63" s="21">
        <f t="shared" si="8"/>
        <v>840</v>
      </c>
      <c r="H63" s="4"/>
    </row>
    <row r="64" spans="1:8" ht="24.9" customHeight="1" x14ac:dyDescent="0.25">
      <c r="A64" s="28" t="s">
        <v>184</v>
      </c>
      <c r="B64" s="29" t="s">
        <v>22</v>
      </c>
      <c r="C64" s="19" t="s">
        <v>172</v>
      </c>
      <c r="D64" s="17">
        <v>800</v>
      </c>
      <c r="E64" s="21">
        <f t="shared" si="3"/>
        <v>160</v>
      </c>
      <c r="F64" s="21">
        <f t="shared" si="8"/>
        <v>960</v>
      </c>
      <c r="H64" s="4"/>
    </row>
    <row r="65" spans="1:8" ht="24.9" customHeight="1" x14ac:dyDescent="0.25">
      <c r="A65" s="28" t="s">
        <v>185</v>
      </c>
      <c r="B65" s="29" t="s">
        <v>23</v>
      </c>
      <c r="C65" s="19" t="s">
        <v>172</v>
      </c>
      <c r="D65" s="52">
        <v>1270</v>
      </c>
      <c r="E65" s="21">
        <f t="shared" si="3"/>
        <v>254</v>
      </c>
      <c r="F65" s="21">
        <f t="shared" si="8"/>
        <v>1524</v>
      </c>
      <c r="H65" s="4"/>
    </row>
    <row r="66" spans="1:8" ht="24.9" customHeight="1" x14ac:dyDescent="0.25">
      <c r="A66" s="28" t="s">
        <v>186</v>
      </c>
      <c r="B66" s="29" t="s">
        <v>24</v>
      </c>
      <c r="C66" s="19" t="s">
        <v>172</v>
      </c>
      <c r="D66" s="17">
        <v>1100</v>
      </c>
      <c r="E66" s="21">
        <f t="shared" si="3"/>
        <v>220</v>
      </c>
      <c r="F66" s="21">
        <f t="shared" si="8"/>
        <v>1320</v>
      </c>
      <c r="H66" s="4"/>
    </row>
    <row r="67" spans="1:8" ht="24.9" customHeight="1" x14ac:dyDescent="0.25">
      <c r="A67" s="28" t="s">
        <v>187</v>
      </c>
      <c r="B67" s="29" t="s">
        <v>25</v>
      </c>
      <c r="C67" s="19" t="s">
        <v>172</v>
      </c>
      <c r="D67" s="17">
        <v>1500</v>
      </c>
      <c r="E67" s="21">
        <f t="shared" si="3"/>
        <v>300</v>
      </c>
      <c r="F67" s="21">
        <f t="shared" si="8"/>
        <v>1800</v>
      </c>
      <c r="H67" s="4"/>
    </row>
    <row r="68" spans="1:8" ht="24.9" customHeight="1" x14ac:dyDescent="0.25">
      <c r="A68" s="28" t="s">
        <v>188</v>
      </c>
      <c r="B68" s="29" t="s">
        <v>26</v>
      </c>
      <c r="C68" s="19" t="s">
        <v>172</v>
      </c>
      <c r="D68" s="17">
        <v>500</v>
      </c>
      <c r="E68" s="21">
        <f t="shared" si="3"/>
        <v>100</v>
      </c>
      <c r="F68" s="21">
        <f t="shared" si="8"/>
        <v>600</v>
      </c>
      <c r="H68" s="4"/>
    </row>
    <row r="69" spans="1:8" ht="24.9" customHeight="1" x14ac:dyDescent="0.25">
      <c r="A69" s="28" t="s">
        <v>189</v>
      </c>
      <c r="B69" s="29" t="s">
        <v>179</v>
      </c>
      <c r="C69" s="18" t="s">
        <v>15</v>
      </c>
      <c r="D69" s="56">
        <v>470</v>
      </c>
      <c r="E69" s="21">
        <f t="shared" si="3"/>
        <v>94</v>
      </c>
      <c r="F69" s="21">
        <f t="shared" si="8"/>
        <v>564</v>
      </c>
      <c r="H69" s="4"/>
    </row>
    <row r="70" spans="1:8" ht="24.9" customHeight="1" x14ac:dyDescent="0.25">
      <c r="A70" s="28" t="s">
        <v>261</v>
      </c>
      <c r="B70" s="29" t="s">
        <v>180</v>
      </c>
      <c r="C70" s="19" t="s">
        <v>172</v>
      </c>
      <c r="D70" s="23">
        <v>250</v>
      </c>
      <c r="E70" s="21">
        <f t="shared" si="3"/>
        <v>50</v>
      </c>
      <c r="F70" s="21">
        <f t="shared" si="8"/>
        <v>300</v>
      </c>
      <c r="H70" s="4"/>
    </row>
    <row r="71" spans="1:8" ht="24.9" customHeight="1" x14ac:dyDescent="0.25">
      <c r="A71" s="28" t="s">
        <v>262</v>
      </c>
      <c r="B71" s="29" t="s">
        <v>27</v>
      </c>
      <c r="C71" s="18" t="s">
        <v>15</v>
      </c>
      <c r="D71" s="17">
        <v>200</v>
      </c>
      <c r="E71" s="21">
        <f t="shared" si="3"/>
        <v>40</v>
      </c>
      <c r="F71" s="21">
        <f t="shared" si="8"/>
        <v>240</v>
      </c>
      <c r="H71" s="4"/>
    </row>
    <row r="72" spans="1:8" ht="24.9" customHeight="1" x14ac:dyDescent="0.25">
      <c r="A72" s="28" t="s">
        <v>263</v>
      </c>
      <c r="B72" s="29" t="s">
        <v>28</v>
      </c>
      <c r="C72" s="19" t="s">
        <v>172</v>
      </c>
      <c r="D72" s="17">
        <v>300</v>
      </c>
      <c r="E72" s="21">
        <f t="shared" si="3"/>
        <v>60</v>
      </c>
      <c r="F72" s="21">
        <f t="shared" si="8"/>
        <v>360</v>
      </c>
      <c r="H72" s="4"/>
    </row>
    <row r="73" spans="1:8" ht="24.9" customHeight="1" x14ac:dyDescent="0.25">
      <c r="A73" s="28" t="s">
        <v>264</v>
      </c>
      <c r="B73" s="29" t="s">
        <v>29</v>
      </c>
      <c r="C73" s="19" t="s">
        <v>172</v>
      </c>
      <c r="D73" s="17">
        <v>100</v>
      </c>
      <c r="E73" s="21">
        <f t="shared" si="3"/>
        <v>20</v>
      </c>
      <c r="F73" s="21">
        <f t="shared" si="8"/>
        <v>120</v>
      </c>
      <c r="H73" s="4"/>
    </row>
    <row r="74" spans="1:8" ht="24.9" customHeight="1" x14ac:dyDescent="0.25">
      <c r="A74" s="28" t="s">
        <v>265</v>
      </c>
      <c r="B74" s="29" t="s">
        <v>30</v>
      </c>
      <c r="C74" s="19" t="s">
        <v>172</v>
      </c>
      <c r="D74" s="17">
        <v>200</v>
      </c>
      <c r="E74" s="21">
        <f t="shared" si="3"/>
        <v>40</v>
      </c>
      <c r="F74" s="21">
        <f t="shared" si="8"/>
        <v>240</v>
      </c>
      <c r="H74" s="4"/>
    </row>
    <row r="75" spans="1:8" ht="24.9" customHeight="1" x14ac:dyDescent="0.25">
      <c r="A75" s="28" t="s">
        <v>266</v>
      </c>
      <c r="B75" s="29" t="s">
        <v>31</v>
      </c>
      <c r="C75" s="19" t="s">
        <v>172</v>
      </c>
      <c r="D75" s="17">
        <v>150</v>
      </c>
      <c r="E75" s="21">
        <f t="shared" si="3"/>
        <v>30</v>
      </c>
      <c r="F75" s="21">
        <f t="shared" si="8"/>
        <v>180</v>
      </c>
      <c r="H75" s="4"/>
    </row>
    <row r="76" spans="1:8" ht="24.9" customHeight="1" x14ac:dyDescent="0.25">
      <c r="A76" s="28" t="s">
        <v>267</v>
      </c>
      <c r="B76" s="29" t="s">
        <v>194</v>
      </c>
      <c r="C76" s="19" t="s">
        <v>172</v>
      </c>
      <c r="D76" s="17">
        <v>150</v>
      </c>
      <c r="E76" s="21">
        <f t="shared" si="3"/>
        <v>30</v>
      </c>
      <c r="F76" s="21">
        <f t="shared" si="8"/>
        <v>180</v>
      </c>
      <c r="H76" s="4"/>
    </row>
    <row r="77" spans="1:8" ht="24.9" customHeight="1" x14ac:dyDescent="0.25">
      <c r="A77" s="28" t="s">
        <v>269</v>
      </c>
      <c r="B77" s="29" t="s">
        <v>176</v>
      </c>
      <c r="C77" s="19" t="s">
        <v>172</v>
      </c>
      <c r="D77" s="52">
        <v>302.5</v>
      </c>
      <c r="E77" s="21">
        <f t="shared" si="3"/>
        <v>60.5</v>
      </c>
      <c r="F77" s="21">
        <f t="shared" si="8"/>
        <v>363</v>
      </c>
      <c r="H77" s="4"/>
    </row>
    <row r="78" spans="1:8" ht="24.9" customHeight="1" x14ac:dyDescent="0.25">
      <c r="A78" s="28" t="s">
        <v>268</v>
      </c>
      <c r="B78" s="29" t="s">
        <v>177</v>
      </c>
      <c r="C78" s="19" t="s">
        <v>172</v>
      </c>
      <c r="D78" s="52">
        <v>345</v>
      </c>
      <c r="E78" s="21">
        <f t="shared" si="3"/>
        <v>69</v>
      </c>
      <c r="F78" s="21">
        <f t="shared" si="8"/>
        <v>414</v>
      </c>
      <c r="H78" s="4"/>
    </row>
    <row r="79" spans="1:8" ht="24.9" customHeight="1" x14ac:dyDescent="0.25">
      <c r="A79" s="46" t="s">
        <v>143</v>
      </c>
      <c r="B79" s="84" t="s">
        <v>32</v>
      </c>
      <c r="C79" s="84"/>
      <c r="D79" s="84"/>
      <c r="E79" s="84"/>
      <c r="F79" s="84"/>
    </row>
    <row r="80" spans="1:8" ht="24.9" customHeight="1" x14ac:dyDescent="0.25">
      <c r="A80" s="28" t="s">
        <v>270</v>
      </c>
      <c r="B80" s="29" t="s">
        <v>173</v>
      </c>
      <c r="C80" s="19" t="s">
        <v>172</v>
      </c>
      <c r="D80" s="52">
        <v>1297.5</v>
      </c>
      <c r="E80" s="21">
        <f t="shared" si="3"/>
        <v>259.5</v>
      </c>
      <c r="F80" s="21">
        <f t="shared" ref="F80:F91" si="9">D80+E80</f>
        <v>1557</v>
      </c>
    </row>
    <row r="81" spans="1:6" ht="24.9" customHeight="1" x14ac:dyDescent="0.25">
      <c r="A81" s="28" t="s">
        <v>280</v>
      </c>
      <c r="B81" s="29" t="s">
        <v>33</v>
      </c>
      <c r="C81" s="19" t="s">
        <v>172</v>
      </c>
      <c r="D81" s="17">
        <v>700</v>
      </c>
      <c r="E81" s="21">
        <f t="shared" si="3"/>
        <v>140</v>
      </c>
      <c r="F81" s="21">
        <f t="shared" si="9"/>
        <v>840</v>
      </c>
    </row>
    <row r="82" spans="1:6" ht="24.9" customHeight="1" x14ac:dyDescent="0.25">
      <c r="A82" s="28" t="s">
        <v>281</v>
      </c>
      <c r="B82" s="29" t="s">
        <v>34</v>
      </c>
      <c r="C82" s="19" t="s">
        <v>172</v>
      </c>
      <c r="D82" s="17">
        <v>3300</v>
      </c>
      <c r="E82" s="21">
        <f t="shared" si="3"/>
        <v>660</v>
      </c>
      <c r="F82" s="21">
        <f t="shared" si="9"/>
        <v>3960</v>
      </c>
    </row>
    <row r="83" spans="1:6" ht="24.9" customHeight="1" x14ac:dyDescent="0.25">
      <c r="A83" s="28" t="s">
        <v>282</v>
      </c>
      <c r="B83" s="29" t="s">
        <v>35</v>
      </c>
      <c r="C83" s="19" t="s">
        <v>172</v>
      </c>
      <c r="D83" s="17">
        <v>500</v>
      </c>
      <c r="E83" s="21">
        <f t="shared" si="3"/>
        <v>100</v>
      </c>
      <c r="F83" s="21">
        <f t="shared" si="9"/>
        <v>600</v>
      </c>
    </row>
    <row r="84" spans="1:6" ht="24.9" customHeight="1" x14ac:dyDescent="0.25">
      <c r="A84" s="28" t="s">
        <v>283</v>
      </c>
      <c r="B84" s="29" t="s">
        <v>157</v>
      </c>
      <c r="C84" s="19" t="s">
        <v>172</v>
      </c>
      <c r="D84" s="52">
        <v>210.83</v>
      </c>
      <c r="E84" s="21">
        <f t="shared" si="3"/>
        <v>42.17</v>
      </c>
      <c r="F84" s="21">
        <f t="shared" si="9"/>
        <v>253</v>
      </c>
    </row>
    <row r="85" spans="1:6" ht="24.9" customHeight="1" x14ac:dyDescent="0.25">
      <c r="A85" s="28" t="s">
        <v>284</v>
      </c>
      <c r="B85" s="29" t="s">
        <v>36</v>
      </c>
      <c r="C85" s="19" t="s">
        <v>172</v>
      </c>
      <c r="D85" s="52">
        <v>853.33333333333337</v>
      </c>
      <c r="E85" s="21">
        <f t="shared" si="3"/>
        <v>170.67</v>
      </c>
      <c r="F85" s="21">
        <f t="shared" si="9"/>
        <v>1024.0033333333333</v>
      </c>
    </row>
    <row r="86" spans="1:6" ht="24.9" customHeight="1" x14ac:dyDescent="0.25">
      <c r="A86" s="28" t="s">
        <v>285</v>
      </c>
      <c r="B86" s="29" t="s">
        <v>37</v>
      </c>
      <c r="C86" s="19" t="s">
        <v>172</v>
      </c>
      <c r="D86" s="52">
        <v>772.5</v>
      </c>
      <c r="E86" s="21">
        <f t="shared" si="3"/>
        <v>154.5</v>
      </c>
      <c r="F86" s="21">
        <f t="shared" si="9"/>
        <v>927</v>
      </c>
    </row>
    <row r="87" spans="1:6" ht="24.9" customHeight="1" x14ac:dyDescent="0.25">
      <c r="A87" s="28" t="s">
        <v>286</v>
      </c>
      <c r="B87" s="29" t="s">
        <v>178</v>
      </c>
      <c r="C87" s="19" t="s">
        <v>172</v>
      </c>
      <c r="D87" s="52">
        <v>462.5</v>
      </c>
      <c r="E87" s="21">
        <f t="shared" si="3"/>
        <v>92.5</v>
      </c>
      <c r="F87" s="21">
        <f t="shared" si="9"/>
        <v>555</v>
      </c>
    </row>
    <row r="88" spans="1:6" ht="24.9" customHeight="1" x14ac:dyDescent="0.25">
      <c r="A88" s="28" t="s">
        <v>287</v>
      </c>
      <c r="B88" s="29" t="s">
        <v>174</v>
      </c>
      <c r="C88" s="19" t="s">
        <v>172</v>
      </c>
      <c r="D88" s="52">
        <v>919.16666666666674</v>
      </c>
      <c r="E88" s="21">
        <f t="shared" ref="E88:E91" si="10">ROUND(D88*0.2,2)</f>
        <v>183.83</v>
      </c>
      <c r="F88" s="21">
        <f t="shared" si="9"/>
        <v>1102.9966666666667</v>
      </c>
    </row>
    <row r="89" spans="1:6" ht="24.9" customHeight="1" x14ac:dyDescent="0.25">
      <c r="A89" s="28" t="s">
        <v>288</v>
      </c>
      <c r="B89" s="29" t="s">
        <v>38</v>
      </c>
      <c r="C89" s="19" t="s">
        <v>172</v>
      </c>
      <c r="D89" s="17">
        <v>250</v>
      </c>
      <c r="E89" s="21">
        <f t="shared" si="10"/>
        <v>50</v>
      </c>
      <c r="F89" s="21">
        <f t="shared" si="9"/>
        <v>300</v>
      </c>
    </row>
    <row r="90" spans="1:6" ht="24.9" customHeight="1" x14ac:dyDescent="0.25">
      <c r="A90" s="28" t="s">
        <v>289</v>
      </c>
      <c r="B90" s="29" t="s">
        <v>39</v>
      </c>
      <c r="C90" s="19" t="s">
        <v>172</v>
      </c>
      <c r="D90" s="17">
        <v>300</v>
      </c>
      <c r="E90" s="21">
        <f t="shared" si="10"/>
        <v>60</v>
      </c>
      <c r="F90" s="21">
        <f t="shared" si="9"/>
        <v>360</v>
      </c>
    </row>
    <row r="91" spans="1:6" ht="24.9" customHeight="1" x14ac:dyDescent="0.25">
      <c r="A91" s="28" t="s">
        <v>271</v>
      </c>
      <c r="B91" s="29" t="s">
        <v>431</v>
      </c>
      <c r="C91" s="19" t="s">
        <v>172</v>
      </c>
      <c r="D91" s="52">
        <v>552.5</v>
      </c>
      <c r="E91" s="21">
        <f t="shared" si="10"/>
        <v>110.5</v>
      </c>
      <c r="F91" s="21">
        <f t="shared" si="9"/>
        <v>663</v>
      </c>
    </row>
    <row r="92" spans="1:6" ht="24.9" customHeight="1" x14ac:dyDescent="0.25">
      <c r="A92" s="46" t="s">
        <v>144</v>
      </c>
      <c r="B92" s="84" t="s">
        <v>40</v>
      </c>
      <c r="C92" s="84"/>
      <c r="D92" s="84"/>
      <c r="E92" s="84"/>
      <c r="F92" s="84"/>
    </row>
    <row r="93" spans="1:6" ht="24.9" customHeight="1" x14ac:dyDescent="0.25">
      <c r="A93" s="28" t="s">
        <v>272</v>
      </c>
      <c r="B93" s="29" t="s">
        <v>41</v>
      </c>
      <c r="C93" s="19" t="s">
        <v>432</v>
      </c>
      <c r="D93" s="17">
        <v>1500</v>
      </c>
      <c r="E93" s="21">
        <f t="shared" ref="E93:E108" si="11">ROUND(D93*0.2,2)</f>
        <v>300</v>
      </c>
      <c r="F93" s="21">
        <f t="shared" ref="F93:F108" si="12">D93+E93</f>
        <v>1800</v>
      </c>
    </row>
    <row r="94" spans="1:6" ht="24.9" customHeight="1" x14ac:dyDescent="0.25">
      <c r="A94" s="28" t="s">
        <v>273</v>
      </c>
      <c r="B94" s="29" t="s">
        <v>42</v>
      </c>
      <c r="C94" s="19" t="s">
        <v>432</v>
      </c>
      <c r="D94" s="17">
        <v>2000</v>
      </c>
      <c r="E94" s="21">
        <f t="shared" si="11"/>
        <v>400</v>
      </c>
      <c r="F94" s="21">
        <f t="shared" si="12"/>
        <v>2400</v>
      </c>
    </row>
    <row r="95" spans="1:6" ht="24.9" customHeight="1" x14ac:dyDescent="0.25">
      <c r="A95" s="28" t="s">
        <v>274</v>
      </c>
      <c r="B95" s="29" t="s">
        <v>43</v>
      </c>
      <c r="C95" s="19" t="s">
        <v>432</v>
      </c>
      <c r="D95" s="52">
        <v>2265</v>
      </c>
      <c r="E95" s="21">
        <f t="shared" si="11"/>
        <v>453</v>
      </c>
      <c r="F95" s="21">
        <f t="shared" si="12"/>
        <v>2718</v>
      </c>
    </row>
    <row r="96" spans="1:6" s="10" customFormat="1" ht="24.9" customHeight="1" x14ac:dyDescent="0.25">
      <c r="A96" s="30" t="s">
        <v>275</v>
      </c>
      <c r="B96" s="31" t="s">
        <v>44</v>
      </c>
      <c r="C96" s="19" t="s">
        <v>432</v>
      </c>
      <c r="D96" s="23">
        <v>3500</v>
      </c>
      <c r="E96" s="21">
        <f t="shared" si="11"/>
        <v>700</v>
      </c>
      <c r="F96" s="21">
        <f t="shared" si="12"/>
        <v>4200</v>
      </c>
    </row>
    <row r="97" spans="1:6" ht="24.9" customHeight="1" x14ac:dyDescent="0.25">
      <c r="A97" s="28" t="s">
        <v>276</v>
      </c>
      <c r="B97" s="29" t="s">
        <v>45</v>
      </c>
      <c r="C97" s="19" t="s">
        <v>432</v>
      </c>
      <c r="D97" s="17">
        <v>3500</v>
      </c>
      <c r="E97" s="21">
        <f t="shared" si="11"/>
        <v>700</v>
      </c>
      <c r="F97" s="21">
        <f t="shared" si="12"/>
        <v>4200</v>
      </c>
    </row>
    <row r="98" spans="1:6" ht="24.9" customHeight="1" x14ac:dyDescent="0.25">
      <c r="A98" s="28" t="s">
        <v>277</v>
      </c>
      <c r="B98" s="29" t="s">
        <v>46</v>
      </c>
      <c r="C98" s="19" t="s">
        <v>432</v>
      </c>
      <c r="D98" s="17">
        <v>6000</v>
      </c>
      <c r="E98" s="21">
        <f t="shared" si="11"/>
        <v>1200</v>
      </c>
      <c r="F98" s="21">
        <f t="shared" si="12"/>
        <v>7200</v>
      </c>
    </row>
    <row r="99" spans="1:6" ht="24.9" customHeight="1" x14ac:dyDescent="0.25">
      <c r="A99" s="28" t="s">
        <v>290</v>
      </c>
      <c r="B99" s="29" t="s">
        <v>47</v>
      </c>
      <c r="C99" s="19" t="s">
        <v>432</v>
      </c>
      <c r="D99" s="17">
        <v>2500</v>
      </c>
      <c r="E99" s="21">
        <f t="shared" si="11"/>
        <v>500</v>
      </c>
      <c r="F99" s="21">
        <f t="shared" si="12"/>
        <v>3000</v>
      </c>
    </row>
    <row r="100" spans="1:6" ht="24.9" customHeight="1" x14ac:dyDescent="0.25">
      <c r="A100" s="28" t="s">
        <v>291</v>
      </c>
      <c r="B100" s="29" t="s">
        <v>433</v>
      </c>
      <c r="C100" s="19" t="s">
        <v>432</v>
      </c>
      <c r="D100" s="17">
        <v>1300</v>
      </c>
      <c r="E100" s="21">
        <f t="shared" si="11"/>
        <v>260</v>
      </c>
      <c r="F100" s="21">
        <f t="shared" si="12"/>
        <v>1560</v>
      </c>
    </row>
    <row r="101" spans="1:6" ht="24.9" customHeight="1" x14ac:dyDescent="0.25">
      <c r="A101" s="28" t="s">
        <v>292</v>
      </c>
      <c r="B101" s="29" t="s">
        <v>48</v>
      </c>
      <c r="C101" s="19" t="s">
        <v>432</v>
      </c>
      <c r="D101" s="17">
        <v>800</v>
      </c>
      <c r="E101" s="21">
        <f t="shared" si="11"/>
        <v>160</v>
      </c>
      <c r="F101" s="21">
        <f t="shared" si="12"/>
        <v>960</v>
      </c>
    </row>
    <row r="102" spans="1:6" ht="24.9" customHeight="1" x14ac:dyDescent="0.25">
      <c r="A102" s="28" t="s">
        <v>293</v>
      </c>
      <c r="B102" s="29" t="s">
        <v>49</v>
      </c>
      <c r="C102" s="19" t="s">
        <v>432</v>
      </c>
      <c r="D102" s="17">
        <v>1000</v>
      </c>
      <c r="E102" s="21">
        <f t="shared" si="11"/>
        <v>200</v>
      </c>
      <c r="F102" s="21">
        <f t="shared" si="12"/>
        <v>1200</v>
      </c>
    </row>
    <row r="103" spans="1:6" ht="24.9" customHeight="1" x14ac:dyDescent="0.25">
      <c r="A103" s="28" t="s">
        <v>294</v>
      </c>
      <c r="B103" s="29" t="s">
        <v>153</v>
      </c>
      <c r="C103" s="19" t="s">
        <v>432</v>
      </c>
      <c r="D103" s="27">
        <v>1000</v>
      </c>
      <c r="E103" s="21">
        <f t="shared" si="11"/>
        <v>200</v>
      </c>
      <c r="F103" s="21">
        <f t="shared" si="12"/>
        <v>1200</v>
      </c>
    </row>
    <row r="104" spans="1:6" ht="24.9" customHeight="1" x14ac:dyDescent="0.25">
      <c r="A104" s="28" t="s">
        <v>295</v>
      </c>
      <c r="B104" s="29" t="s">
        <v>154</v>
      </c>
      <c r="C104" s="19" t="s">
        <v>432</v>
      </c>
      <c r="D104" s="27">
        <v>1500</v>
      </c>
      <c r="E104" s="21">
        <f t="shared" si="11"/>
        <v>300</v>
      </c>
      <c r="F104" s="21">
        <f t="shared" si="12"/>
        <v>1800</v>
      </c>
    </row>
    <row r="105" spans="1:6" ht="24.9" customHeight="1" x14ac:dyDescent="0.25">
      <c r="A105" s="28" t="s">
        <v>296</v>
      </c>
      <c r="B105" s="29" t="s">
        <v>50</v>
      </c>
      <c r="C105" s="19" t="s">
        <v>432</v>
      </c>
      <c r="D105" s="27">
        <v>500</v>
      </c>
      <c r="E105" s="21">
        <f t="shared" si="11"/>
        <v>100</v>
      </c>
      <c r="F105" s="21">
        <f t="shared" si="12"/>
        <v>600</v>
      </c>
    </row>
    <row r="106" spans="1:6" ht="24.9" customHeight="1" x14ac:dyDescent="0.25">
      <c r="A106" s="28" t="s">
        <v>297</v>
      </c>
      <c r="B106" s="29" t="s">
        <v>51</v>
      </c>
      <c r="C106" s="19" t="s">
        <v>432</v>
      </c>
      <c r="D106" s="52">
        <v>611.66666666666674</v>
      </c>
      <c r="E106" s="21">
        <f t="shared" si="11"/>
        <v>122.33</v>
      </c>
      <c r="F106" s="21">
        <f t="shared" si="12"/>
        <v>733.99666666666678</v>
      </c>
    </row>
    <row r="107" spans="1:6" ht="24.9" customHeight="1" x14ac:dyDescent="0.25">
      <c r="A107" s="28" t="s">
        <v>298</v>
      </c>
      <c r="B107" s="29" t="s">
        <v>52</v>
      </c>
      <c r="C107" s="19" t="s">
        <v>432</v>
      </c>
      <c r="D107" s="17">
        <v>800</v>
      </c>
      <c r="E107" s="21">
        <f t="shared" si="11"/>
        <v>160</v>
      </c>
      <c r="F107" s="21">
        <f t="shared" si="12"/>
        <v>960</v>
      </c>
    </row>
    <row r="108" spans="1:6" ht="24.9" customHeight="1" x14ac:dyDescent="0.25">
      <c r="A108" s="28" t="s">
        <v>299</v>
      </c>
      <c r="B108" s="29" t="s">
        <v>53</v>
      </c>
      <c r="C108" s="19" t="s">
        <v>432</v>
      </c>
      <c r="D108" s="17">
        <v>400</v>
      </c>
      <c r="E108" s="21">
        <f t="shared" si="11"/>
        <v>80</v>
      </c>
      <c r="F108" s="21">
        <f t="shared" si="12"/>
        <v>480</v>
      </c>
    </row>
    <row r="109" spans="1:6" ht="24.9" customHeight="1" x14ac:dyDescent="0.25">
      <c r="A109" s="46" t="s">
        <v>145</v>
      </c>
      <c r="B109" s="84" t="s">
        <v>54</v>
      </c>
      <c r="C109" s="84"/>
      <c r="D109" s="84"/>
      <c r="E109" s="84"/>
      <c r="F109" s="84"/>
    </row>
    <row r="110" spans="1:6" ht="24.9" customHeight="1" x14ac:dyDescent="0.25">
      <c r="A110" s="28" t="s">
        <v>300</v>
      </c>
      <c r="B110" s="29" t="s">
        <v>175</v>
      </c>
      <c r="C110" s="19" t="s">
        <v>432</v>
      </c>
      <c r="D110" s="17">
        <v>1300</v>
      </c>
      <c r="E110" s="21">
        <f t="shared" ref="E110:E120" si="13">ROUND(D110*0.2,2)</f>
        <v>260</v>
      </c>
      <c r="F110" s="21">
        <f t="shared" ref="F110:F120" si="14">D110+E110</f>
        <v>1560</v>
      </c>
    </row>
    <row r="111" spans="1:6" ht="24.9" customHeight="1" x14ac:dyDescent="0.25">
      <c r="A111" s="28" t="s">
        <v>301</v>
      </c>
      <c r="B111" s="29" t="s">
        <v>55</v>
      </c>
      <c r="C111" s="19" t="s">
        <v>432</v>
      </c>
      <c r="D111" s="17">
        <v>1800</v>
      </c>
      <c r="E111" s="21">
        <f t="shared" si="13"/>
        <v>360</v>
      </c>
      <c r="F111" s="21">
        <f t="shared" si="14"/>
        <v>2160</v>
      </c>
    </row>
    <row r="112" spans="1:6" ht="24.9" customHeight="1" x14ac:dyDescent="0.25">
      <c r="A112" s="28" t="s">
        <v>302</v>
      </c>
      <c r="B112" s="29" t="s">
        <v>56</v>
      </c>
      <c r="C112" s="19" t="s">
        <v>432</v>
      </c>
      <c r="D112" s="17">
        <v>2300</v>
      </c>
      <c r="E112" s="21">
        <f t="shared" si="13"/>
        <v>460</v>
      </c>
      <c r="F112" s="21">
        <f t="shared" si="14"/>
        <v>2760</v>
      </c>
    </row>
    <row r="113" spans="1:6" ht="24.9" customHeight="1" x14ac:dyDescent="0.25">
      <c r="A113" s="28" t="s">
        <v>303</v>
      </c>
      <c r="B113" s="29" t="s">
        <v>434</v>
      </c>
      <c r="C113" s="19" t="s">
        <v>432</v>
      </c>
      <c r="D113" s="52">
        <v>855.83333333333337</v>
      </c>
      <c r="E113" s="21">
        <f t="shared" si="13"/>
        <v>171.17</v>
      </c>
      <c r="F113" s="21">
        <f t="shared" si="14"/>
        <v>1027.0033333333333</v>
      </c>
    </row>
    <row r="114" spans="1:6" ht="24.9" customHeight="1" x14ac:dyDescent="0.25">
      <c r="A114" s="28" t="s">
        <v>304</v>
      </c>
      <c r="B114" s="29" t="s">
        <v>57</v>
      </c>
      <c r="C114" s="19" t="s">
        <v>432</v>
      </c>
      <c r="D114" s="52">
        <v>1224.1666666666667</v>
      </c>
      <c r="E114" s="21">
        <f t="shared" si="13"/>
        <v>244.83</v>
      </c>
      <c r="F114" s="21">
        <f t="shared" si="14"/>
        <v>1468.9966666666667</v>
      </c>
    </row>
    <row r="115" spans="1:6" ht="24.9" customHeight="1" x14ac:dyDescent="0.25">
      <c r="A115" s="28" t="s">
        <v>305</v>
      </c>
      <c r="B115" s="29" t="s">
        <v>58</v>
      </c>
      <c r="C115" s="19" t="s">
        <v>432</v>
      </c>
      <c r="D115" s="17">
        <v>250</v>
      </c>
      <c r="E115" s="21">
        <f t="shared" si="13"/>
        <v>50</v>
      </c>
      <c r="F115" s="21">
        <f t="shared" si="14"/>
        <v>300</v>
      </c>
    </row>
    <row r="116" spans="1:6" ht="24.9" customHeight="1" x14ac:dyDescent="0.25">
      <c r="A116" s="28" t="s">
        <v>306</v>
      </c>
      <c r="B116" s="34" t="s">
        <v>59</v>
      </c>
      <c r="C116" s="19" t="s">
        <v>432</v>
      </c>
      <c r="D116" s="17">
        <v>600</v>
      </c>
      <c r="E116" s="21">
        <f t="shared" si="13"/>
        <v>120</v>
      </c>
      <c r="F116" s="21">
        <f t="shared" si="14"/>
        <v>720</v>
      </c>
    </row>
    <row r="117" spans="1:6" ht="24.9" customHeight="1" x14ac:dyDescent="0.25">
      <c r="A117" s="28" t="s">
        <v>307</v>
      </c>
      <c r="B117" s="34" t="s">
        <v>60</v>
      </c>
      <c r="C117" s="19" t="s">
        <v>432</v>
      </c>
      <c r="D117" s="17">
        <v>300</v>
      </c>
      <c r="E117" s="21">
        <f t="shared" si="13"/>
        <v>60</v>
      </c>
      <c r="F117" s="21">
        <f t="shared" si="14"/>
        <v>360</v>
      </c>
    </row>
    <row r="118" spans="1:6" ht="24.9" customHeight="1" x14ac:dyDescent="0.25">
      <c r="A118" s="28" t="s">
        <v>308</v>
      </c>
      <c r="B118" s="34" t="s">
        <v>61</v>
      </c>
      <c r="C118" s="19" t="s">
        <v>432</v>
      </c>
      <c r="D118" s="17">
        <v>300</v>
      </c>
      <c r="E118" s="21">
        <f t="shared" si="13"/>
        <v>60</v>
      </c>
      <c r="F118" s="21">
        <f t="shared" si="14"/>
        <v>360</v>
      </c>
    </row>
    <row r="119" spans="1:6" ht="24.9" customHeight="1" x14ac:dyDescent="0.25">
      <c r="A119" s="28" t="s">
        <v>309</v>
      </c>
      <c r="B119" s="29" t="s">
        <v>62</v>
      </c>
      <c r="C119" s="19" t="s">
        <v>432</v>
      </c>
      <c r="D119" s="17">
        <v>300</v>
      </c>
      <c r="E119" s="21">
        <f t="shared" si="13"/>
        <v>60</v>
      </c>
      <c r="F119" s="21">
        <f t="shared" si="14"/>
        <v>360</v>
      </c>
    </row>
    <row r="120" spans="1:6" ht="24.9" customHeight="1" x14ac:dyDescent="0.25">
      <c r="A120" s="28" t="s">
        <v>310</v>
      </c>
      <c r="B120" s="29" t="s">
        <v>63</v>
      </c>
      <c r="C120" s="19" t="s">
        <v>432</v>
      </c>
      <c r="D120" s="17">
        <v>300</v>
      </c>
      <c r="E120" s="21">
        <f t="shared" si="13"/>
        <v>60</v>
      </c>
      <c r="F120" s="21">
        <f t="shared" si="14"/>
        <v>360</v>
      </c>
    </row>
    <row r="121" spans="1:6" ht="24.9" customHeight="1" x14ac:dyDescent="0.25">
      <c r="A121" s="46" t="s">
        <v>146</v>
      </c>
      <c r="B121" s="84" t="s">
        <v>64</v>
      </c>
      <c r="C121" s="84"/>
      <c r="D121" s="84"/>
      <c r="E121" s="84"/>
      <c r="F121" s="84"/>
    </row>
    <row r="122" spans="1:6" ht="24.9" customHeight="1" x14ac:dyDescent="0.25">
      <c r="A122" s="28" t="s">
        <v>311</v>
      </c>
      <c r="B122" s="29" t="s">
        <v>155</v>
      </c>
      <c r="C122" s="19" t="s">
        <v>432</v>
      </c>
      <c r="D122" s="23">
        <v>1500</v>
      </c>
      <c r="E122" s="21">
        <f t="shared" ref="E122:E125" si="15">ROUND(D122*0.2,2)</f>
        <v>300</v>
      </c>
      <c r="F122" s="21">
        <f t="shared" ref="F122:F125" si="16">D122+E122</f>
        <v>1800</v>
      </c>
    </row>
    <row r="123" spans="1:6" ht="24.9" customHeight="1" x14ac:dyDescent="0.25">
      <c r="A123" s="28" t="s">
        <v>312</v>
      </c>
      <c r="B123" s="29" t="s">
        <v>156</v>
      </c>
      <c r="C123" s="19" t="s">
        <v>432</v>
      </c>
      <c r="D123" s="23">
        <v>1500</v>
      </c>
      <c r="E123" s="21">
        <f t="shared" si="15"/>
        <v>300</v>
      </c>
      <c r="F123" s="21">
        <f t="shared" si="16"/>
        <v>1800</v>
      </c>
    </row>
    <row r="124" spans="1:6" ht="24.9" customHeight="1" x14ac:dyDescent="0.25">
      <c r="A124" s="28" t="s">
        <v>313</v>
      </c>
      <c r="B124" s="29" t="s">
        <v>65</v>
      </c>
      <c r="C124" s="19" t="s">
        <v>432</v>
      </c>
      <c r="D124" s="23">
        <v>2300</v>
      </c>
      <c r="E124" s="21">
        <f t="shared" si="15"/>
        <v>460</v>
      </c>
      <c r="F124" s="21">
        <f t="shared" si="16"/>
        <v>2760</v>
      </c>
    </row>
    <row r="125" spans="1:6" ht="24.9" customHeight="1" x14ac:dyDescent="0.25">
      <c r="A125" s="28" t="s">
        <v>314</v>
      </c>
      <c r="B125" s="29" t="s">
        <v>66</v>
      </c>
      <c r="C125" s="19" t="s">
        <v>432</v>
      </c>
      <c r="D125" s="23">
        <v>1700</v>
      </c>
      <c r="E125" s="21">
        <f t="shared" si="15"/>
        <v>340</v>
      </c>
      <c r="F125" s="21">
        <f t="shared" si="16"/>
        <v>2040</v>
      </c>
    </row>
    <row r="126" spans="1:6" ht="24.9" customHeight="1" x14ac:dyDescent="0.25">
      <c r="A126" s="46" t="s">
        <v>278</v>
      </c>
      <c r="B126" s="84" t="s">
        <v>67</v>
      </c>
      <c r="C126" s="84"/>
      <c r="D126" s="84"/>
      <c r="E126" s="84"/>
      <c r="F126" s="84"/>
    </row>
    <row r="127" spans="1:6" ht="24.9" customHeight="1" x14ac:dyDescent="0.25">
      <c r="A127" s="28" t="s">
        <v>315</v>
      </c>
      <c r="B127" s="29" t="s">
        <v>318</v>
      </c>
      <c r="C127" s="19" t="s">
        <v>432</v>
      </c>
      <c r="D127" s="17">
        <v>200</v>
      </c>
      <c r="E127" s="21">
        <f t="shared" ref="E127:E130" si="17">ROUND(D127*0.2,2)</f>
        <v>40</v>
      </c>
      <c r="F127" s="21">
        <f t="shared" ref="F127:F130" si="18">D127+E127</f>
        <v>240</v>
      </c>
    </row>
    <row r="128" spans="1:6" ht="24.9" customHeight="1" x14ac:dyDescent="0.25">
      <c r="A128" s="28" t="s">
        <v>316</v>
      </c>
      <c r="B128" s="35" t="s">
        <v>435</v>
      </c>
      <c r="C128" s="19" t="s">
        <v>432</v>
      </c>
      <c r="D128" s="17">
        <v>300</v>
      </c>
      <c r="E128" s="21">
        <f t="shared" si="17"/>
        <v>60</v>
      </c>
      <c r="F128" s="21">
        <f t="shared" si="18"/>
        <v>360</v>
      </c>
    </row>
    <row r="129" spans="1:6" ht="24.9" customHeight="1" x14ac:dyDescent="0.25">
      <c r="A129" s="28" t="s">
        <v>317</v>
      </c>
      <c r="B129" s="35" t="s">
        <v>279</v>
      </c>
      <c r="C129" s="19" t="s">
        <v>432</v>
      </c>
      <c r="D129" s="17">
        <v>400</v>
      </c>
      <c r="E129" s="21">
        <f t="shared" si="17"/>
        <v>80</v>
      </c>
      <c r="F129" s="21">
        <f t="shared" si="18"/>
        <v>480</v>
      </c>
    </row>
    <row r="130" spans="1:6" ht="24.9" customHeight="1" x14ac:dyDescent="0.25">
      <c r="A130" s="28" t="s">
        <v>349</v>
      </c>
      <c r="B130" s="29" t="s">
        <v>129</v>
      </c>
      <c r="C130" s="18" t="s">
        <v>130</v>
      </c>
      <c r="D130" s="17">
        <v>500</v>
      </c>
      <c r="E130" s="21">
        <f t="shared" si="17"/>
        <v>100</v>
      </c>
      <c r="F130" s="21">
        <f t="shared" si="18"/>
        <v>600</v>
      </c>
    </row>
    <row r="131" spans="1:6" ht="24.9" customHeight="1" x14ac:dyDescent="0.25">
      <c r="A131" s="11" t="s">
        <v>147</v>
      </c>
      <c r="B131" s="85" t="s">
        <v>68</v>
      </c>
      <c r="C131" s="86"/>
      <c r="D131" s="86"/>
      <c r="E131" s="86"/>
      <c r="F131" s="87"/>
    </row>
    <row r="132" spans="1:6" ht="24.9" customHeight="1" x14ac:dyDescent="0.25">
      <c r="A132" s="2" t="s">
        <v>148</v>
      </c>
      <c r="B132" s="74" t="s">
        <v>341</v>
      </c>
      <c r="C132" s="75"/>
      <c r="D132" s="75"/>
      <c r="E132" s="75"/>
      <c r="F132" s="76"/>
    </row>
    <row r="133" spans="1:6" ht="24.9" customHeight="1" x14ac:dyDescent="0.25">
      <c r="A133" s="28" t="s">
        <v>331</v>
      </c>
      <c r="B133" s="29" t="s">
        <v>69</v>
      </c>
      <c r="C133" s="19" t="s">
        <v>432</v>
      </c>
      <c r="D133" s="17">
        <v>300</v>
      </c>
      <c r="E133" s="21">
        <f t="shared" ref="E133:E143" si="19">ROUND(D133*0.2,2)</f>
        <v>60</v>
      </c>
      <c r="F133" s="21">
        <f t="shared" ref="F133:F143" si="20">D133+E133</f>
        <v>360</v>
      </c>
    </row>
    <row r="134" spans="1:6" ht="24.9" customHeight="1" x14ac:dyDescent="0.25">
      <c r="A134" s="28" t="s">
        <v>332</v>
      </c>
      <c r="B134" s="38" t="s">
        <v>326</v>
      </c>
      <c r="C134" s="19" t="s">
        <v>432</v>
      </c>
      <c r="D134" s="68">
        <v>269.16666666666669</v>
      </c>
      <c r="E134" s="21">
        <f t="shared" si="19"/>
        <v>53.83</v>
      </c>
      <c r="F134" s="21">
        <f t="shared" si="20"/>
        <v>322.99666666666667</v>
      </c>
    </row>
    <row r="135" spans="1:6" ht="24.9" customHeight="1" x14ac:dyDescent="0.25">
      <c r="A135" s="28" t="s">
        <v>333</v>
      </c>
      <c r="B135" s="38" t="s">
        <v>327</v>
      </c>
      <c r="C135" s="19" t="s">
        <v>432</v>
      </c>
      <c r="D135" s="67">
        <v>284.16666666666669</v>
      </c>
      <c r="E135" s="21">
        <f t="shared" si="19"/>
        <v>56.83</v>
      </c>
      <c r="F135" s="21">
        <f t="shared" si="20"/>
        <v>340.99666666666667</v>
      </c>
    </row>
    <row r="136" spans="1:6" ht="24.9" customHeight="1" x14ac:dyDescent="0.25">
      <c r="A136" s="28" t="s">
        <v>334</v>
      </c>
      <c r="B136" s="29" t="s">
        <v>329</v>
      </c>
      <c r="C136" s="19" t="s">
        <v>432</v>
      </c>
      <c r="D136" s="67">
        <v>408.33333333333337</v>
      </c>
      <c r="E136" s="21">
        <f t="shared" si="19"/>
        <v>81.67</v>
      </c>
      <c r="F136" s="21">
        <f t="shared" si="20"/>
        <v>490.00333333333339</v>
      </c>
    </row>
    <row r="137" spans="1:6" ht="24.9" customHeight="1" x14ac:dyDescent="0.25">
      <c r="A137" s="28" t="s">
        <v>335</v>
      </c>
      <c r="B137" s="29" t="s">
        <v>330</v>
      </c>
      <c r="C137" s="19" t="s">
        <v>432</v>
      </c>
      <c r="D137" s="67">
        <v>665</v>
      </c>
      <c r="E137" s="21">
        <f t="shared" si="19"/>
        <v>133</v>
      </c>
      <c r="F137" s="21">
        <f t="shared" si="20"/>
        <v>798</v>
      </c>
    </row>
    <row r="138" spans="1:6" ht="24.9" customHeight="1" x14ac:dyDescent="0.25">
      <c r="A138" s="28" t="s">
        <v>336</v>
      </c>
      <c r="B138" s="38" t="s">
        <v>328</v>
      </c>
      <c r="C138" s="19" t="s">
        <v>432</v>
      </c>
      <c r="D138" s="68">
        <v>511.66666666666669</v>
      </c>
      <c r="E138" s="21">
        <f t="shared" si="19"/>
        <v>102.33</v>
      </c>
      <c r="F138" s="21">
        <f t="shared" si="20"/>
        <v>613.99666666666667</v>
      </c>
    </row>
    <row r="139" spans="1:6" ht="24.9" customHeight="1" x14ac:dyDescent="0.25">
      <c r="A139" s="28" t="s">
        <v>337</v>
      </c>
      <c r="B139" s="38" t="s">
        <v>457</v>
      </c>
      <c r="C139" s="19" t="s">
        <v>432</v>
      </c>
      <c r="D139" s="68">
        <v>95.833333333333343</v>
      </c>
      <c r="E139" s="21">
        <f t="shared" si="19"/>
        <v>19.170000000000002</v>
      </c>
      <c r="F139" s="21">
        <f t="shared" si="20"/>
        <v>115.00333333333334</v>
      </c>
    </row>
    <row r="140" spans="1:6" ht="24.9" customHeight="1" x14ac:dyDescent="0.25">
      <c r="A140" s="28" t="s">
        <v>338</v>
      </c>
      <c r="B140" s="29" t="s">
        <v>75</v>
      </c>
      <c r="C140" s="19" t="s">
        <v>432</v>
      </c>
      <c r="D140" s="69">
        <v>450</v>
      </c>
      <c r="E140" s="21">
        <f t="shared" si="19"/>
        <v>90</v>
      </c>
      <c r="F140" s="21">
        <f t="shared" si="20"/>
        <v>540</v>
      </c>
    </row>
    <row r="141" spans="1:6" ht="24.9" customHeight="1" x14ac:dyDescent="0.25">
      <c r="A141" s="28" t="s">
        <v>339</v>
      </c>
      <c r="B141" s="40" t="s">
        <v>340</v>
      </c>
      <c r="C141" s="18" t="s">
        <v>1</v>
      </c>
      <c r="D141" s="70">
        <v>586.66666666666674</v>
      </c>
      <c r="E141" s="21">
        <f t="shared" si="19"/>
        <v>117.33</v>
      </c>
      <c r="F141" s="21">
        <f t="shared" si="20"/>
        <v>703.99666666666678</v>
      </c>
    </row>
    <row r="142" spans="1:6" ht="24.9" customHeight="1" x14ac:dyDescent="0.25">
      <c r="A142" s="28" t="s">
        <v>359</v>
      </c>
      <c r="B142" s="29" t="s">
        <v>76</v>
      </c>
      <c r="C142" s="18" t="s">
        <v>1</v>
      </c>
      <c r="D142" s="41">
        <v>450</v>
      </c>
      <c r="E142" s="21">
        <f t="shared" si="19"/>
        <v>90</v>
      </c>
      <c r="F142" s="21">
        <f t="shared" si="20"/>
        <v>540</v>
      </c>
    </row>
    <row r="143" spans="1:6" ht="24.9" customHeight="1" x14ac:dyDescent="0.25">
      <c r="A143" s="28" t="s">
        <v>360</v>
      </c>
      <c r="B143" s="29" t="s">
        <v>436</v>
      </c>
      <c r="C143" s="18" t="s">
        <v>1</v>
      </c>
      <c r="D143" s="41">
        <v>450</v>
      </c>
      <c r="E143" s="21">
        <f t="shared" si="19"/>
        <v>90</v>
      </c>
      <c r="F143" s="21">
        <f t="shared" si="20"/>
        <v>540</v>
      </c>
    </row>
    <row r="144" spans="1:6" ht="24.9" customHeight="1" x14ac:dyDescent="0.25">
      <c r="A144" s="2" t="s">
        <v>323</v>
      </c>
      <c r="B144" s="74" t="s">
        <v>71</v>
      </c>
      <c r="C144" s="75"/>
      <c r="D144" s="75"/>
      <c r="E144" s="75"/>
      <c r="F144" s="76"/>
    </row>
    <row r="145" spans="1:6" ht="24.9" customHeight="1" x14ac:dyDescent="0.25">
      <c r="A145" s="28" t="s">
        <v>361</v>
      </c>
      <c r="B145" s="29" t="s">
        <v>72</v>
      </c>
      <c r="C145" s="19" t="s">
        <v>432</v>
      </c>
      <c r="D145" s="67">
        <v>448.33333333333337</v>
      </c>
      <c r="E145" s="21">
        <f t="shared" ref="E145:E150" si="21">ROUND(D145*0.2,2)</f>
        <v>89.67</v>
      </c>
      <c r="F145" s="21">
        <f t="shared" ref="F145:F150" si="22">D145+E145</f>
        <v>538.00333333333333</v>
      </c>
    </row>
    <row r="146" spans="1:6" ht="24.9" customHeight="1" x14ac:dyDescent="0.25">
      <c r="A146" s="28" t="s">
        <v>362</v>
      </c>
      <c r="B146" s="29" t="s">
        <v>73</v>
      </c>
      <c r="C146" s="19" t="s">
        <v>432</v>
      </c>
      <c r="D146" s="69">
        <v>1000</v>
      </c>
      <c r="E146" s="21">
        <f t="shared" si="21"/>
        <v>200</v>
      </c>
      <c r="F146" s="21">
        <f t="shared" si="22"/>
        <v>1200</v>
      </c>
    </row>
    <row r="147" spans="1:6" ht="24.9" customHeight="1" x14ac:dyDescent="0.25">
      <c r="A147" s="28" t="s">
        <v>363</v>
      </c>
      <c r="B147" s="29" t="s">
        <v>74</v>
      </c>
      <c r="C147" s="19" t="s">
        <v>432</v>
      </c>
      <c r="D147" s="69">
        <v>450</v>
      </c>
      <c r="E147" s="21">
        <f t="shared" si="21"/>
        <v>90</v>
      </c>
      <c r="F147" s="21">
        <f t="shared" si="22"/>
        <v>540</v>
      </c>
    </row>
    <row r="148" spans="1:6" ht="24.9" customHeight="1" x14ac:dyDescent="0.25">
      <c r="A148" s="28" t="s">
        <v>364</v>
      </c>
      <c r="B148" s="29" t="s">
        <v>70</v>
      </c>
      <c r="C148" s="19" t="s">
        <v>432</v>
      </c>
      <c r="D148" s="67">
        <v>665</v>
      </c>
      <c r="E148" s="21">
        <f t="shared" si="21"/>
        <v>133</v>
      </c>
      <c r="F148" s="21">
        <f t="shared" si="22"/>
        <v>798</v>
      </c>
    </row>
    <row r="149" spans="1:6" ht="24.9" customHeight="1" x14ac:dyDescent="0.25">
      <c r="A149" s="28" t="s">
        <v>365</v>
      </c>
      <c r="B149" s="29" t="s">
        <v>94</v>
      </c>
      <c r="C149" s="19" t="s">
        <v>432</v>
      </c>
      <c r="D149" s="17">
        <v>1500</v>
      </c>
      <c r="E149" s="21">
        <f t="shared" si="21"/>
        <v>300</v>
      </c>
      <c r="F149" s="21">
        <f t="shared" si="22"/>
        <v>1800</v>
      </c>
    </row>
    <row r="150" spans="1:6" ht="24.9" customHeight="1" x14ac:dyDescent="0.25">
      <c r="A150" s="28" t="s">
        <v>366</v>
      </c>
      <c r="B150" s="29" t="s">
        <v>95</v>
      </c>
      <c r="C150" s="19" t="s">
        <v>432</v>
      </c>
      <c r="D150" s="17">
        <v>1100</v>
      </c>
      <c r="E150" s="21">
        <f t="shared" si="21"/>
        <v>220</v>
      </c>
      <c r="F150" s="21">
        <f t="shared" si="22"/>
        <v>1320</v>
      </c>
    </row>
    <row r="151" spans="1:6" ht="24.9" customHeight="1" x14ac:dyDescent="0.25">
      <c r="A151" s="2" t="s">
        <v>324</v>
      </c>
      <c r="B151" s="74" t="s">
        <v>342</v>
      </c>
      <c r="C151" s="75"/>
      <c r="D151" s="75"/>
      <c r="E151" s="75"/>
      <c r="F151" s="76"/>
    </row>
    <row r="152" spans="1:6" ht="24.9" customHeight="1" x14ac:dyDescent="0.25">
      <c r="A152" s="28" t="s">
        <v>367</v>
      </c>
      <c r="B152" s="29" t="s">
        <v>77</v>
      </c>
      <c r="C152" s="19" t="s">
        <v>432</v>
      </c>
      <c r="D152" s="12">
        <v>780</v>
      </c>
      <c r="E152" s="21">
        <f t="shared" ref="E152:E165" si="23">ROUND(D152*0.2,2)</f>
        <v>156</v>
      </c>
      <c r="F152" s="21">
        <f t="shared" ref="F152:F165" si="24">D152+E152</f>
        <v>936</v>
      </c>
    </row>
    <row r="153" spans="1:6" ht="24.9" customHeight="1" x14ac:dyDescent="0.25">
      <c r="A153" s="28" t="s">
        <v>368</v>
      </c>
      <c r="B153" s="29" t="s">
        <v>78</v>
      </c>
      <c r="C153" s="19" t="s">
        <v>432</v>
      </c>
      <c r="D153" s="12">
        <v>520</v>
      </c>
      <c r="E153" s="21">
        <f t="shared" si="23"/>
        <v>104</v>
      </c>
      <c r="F153" s="21">
        <f t="shared" si="24"/>
        <v>624</v>
      </c>
    </row>
    <row r="154" spans="1:6" ht="24.9" customHeight="1" x14ac:dyDescent="0.25">
      <c r="A154" s="28" t="s">
        <v>369</v>
      </c>
      <c r="B154" s="29" t="s">
        <v>79</v>
      </c>
      <c r="C154" s="19" t="s">
        <v>432</v>
      </c>
      <c r="D154" s="12">
        <v>390</v>
      </c>
      <c r="E154" s="21">
        <f t="shared" si="23"/>
        <v>78</v>
      </c>
      <c r="F154" s="21">
        <f t="shared" si="24"/>
        <v>468</v>
      </c>
    </row>
    <row r="155" spans="1:6" ht="24.9" customHeight="1" x14ac:dyDescent="0.25">
      <c r="A155" s="28" t="s">
        <v>370</v>
      </c>
      <c r="B155" s="29" t="s">
        <v>80</v>
      </c>
      <c r="C155" s="19" t="s">
        <v>432</v>
      </c>
      <c r="D155" s="12">
        <v>390</v>
      </c>
      <c r="E155" s="21">
        <f t="shared" si="23"/>
        <v>78</v>
      </c>
      <c r="F155" s="21">
        <f t="shared" si="24"/>
        <v>468</v>
      </c>
    </row>
    <row r="156" spans="1:6" ht="24.9" customHeight="1" x14ac:dyDescent="0.25">
      <c r="A156" s="28" t="s">
        <v>371</v>
      </c>
      <c r="B156" s="29" t="s">
        <v>81</v>
      </c>
      <c r="C156" s="19" t="s">
        <v>432</v>
      </c>
      <c r="D156" s="12">
        <v>520</v>
      </c>
      <c r="E156" s="21">
        <f t="shared" si="23"/>
        <v>104</v>
      </c>
      <c r="F156" s="21">
        <f t="shared" si="24"/>
        <v>624</v>
      </c>
    </row>
    <row r="157" spans="1:6" ht="24.9" customHeight="1" x14ac:dyDescent="0.25">
      <c r="A157" s="28" t="s">
        <v>372</v>
      </c>
      <c r="B157" s="29" t="s">
        <v>82</v>
      </c>
      <c r="C157" s="19" t="s">
        <v>432</v>
      </c>
      <c r="D157" s="12">
        <v>520</v>
      </c>
      <c r="E157" s="21">
        <f t="shared" si="23"/>
        <v>104</v>
      </c>
      <c r="F157" s="21">
        <f t="shared" si="24"/>
        <v>624</v>
      </c>
    </row>
    <row r="158" spans="1:6" ht="24.9" customHeight="1" x14ac:dyDescent="0.25">
      <c r="A158" s="28" t="s">
        <v>373</v>
      </c>
      <c r="B158" s="29" t="s">
        <v>85</v>
      </c>
      <c r="C158" s="19" t="s">
        <v>432</v>
      </c>
      <c r="D158" s="12">
        <v>350</v>
      </c>
      <c r="E158" s="21">
        <f t="shared" si="23"/>
        <v>70</v>
      </c>
      <c r="F158" s="21">
        <f t="shared" si="24"/>
        <v>420</v>
      </c>
    </row>
    <row r="159" spans="1:6" ht="24.9" customHeight="1" x14ac:dyDescent="0.25">
      <c r="A159" s="28" t="s">
        <v>374</v>
      </c>
      <c r="B159" s="29" t="s">
        <v>86</v>
      </c>
      <c r="C159" s="19" t="s">
        <v>432</v>
      </c>
      <c r="D159" s="12">
        <v>350</v>
      </c>
      <c r="E159" s="21">
        <f t="shared" si="23"/>
        <v>70</v>
      </c>
      <c r="F159" s="21">
        <f t="shared" si="24"/>
        <v>420</v>
      </c>
    </row>
    <row r="160" spans="1:6" ht="24.9" customHeight="1" x14ac:dyDescent="0.25">
      <c r="A160" s="28" t="s">
        <v>375</v>
      </c>
      <c r="B160" s="29" t="s">
        <v>83</v>
      </c>
      <c r="C160" s="19" t="s">
        <v>432</v>
      </c>
      <c r="D160" s="12">
        <v>1000</v>
      </c>
      <c r="E160" s="21">
        <f t="shared" si="23"/>
        <v>200</v>
      </c>
      <c r="F160" s="21">
        <f t="shared" si="24"/>
        <v>1200</v>
      </c>
    </row>
    <row r="161" spans="1:6" ht="24.9" customHeight="1" x14ac:dyDescent="0.25">
      <c r="A161" s="28" t="s">
        <v>376</v>
      </c>
      <c r="B161" s="29" t="s">
        <v>84</v>
      </c>
      <c r="C161" s="19" t="s">
        <v>432</v>
      </c>
      <c r="D161" s="12">
        <v>350</v>
      </c>
      <c r="E161" s="21">
        <f t="shared" si="23"/>
        <v>70</v>
      </c>
      <c r="F161" s="21">
        <f t="shared" si="24"/>
        <v>420</v>
      </c>
    </row>
    <row r="162" spans="1:6" ht="24.9" customHeight="1" x14ac:dyDescent="0.25">
      <c r="A162" s="28" t="s">
        <v>377</v>
      </c>
      <c r="B162" s="29" t="s">
        <v>343</v>
      </c>
      <c r="C162" s="19" t="s">
        <v>432</v>
      </c>
      <c r="D162" s="12">
        <v>150</v>
      </c>
      <c r="E162" s="21">
        <f t="shared" si="23"/>
        <v>30</v>
      </c>
      <c r="F162" s="21">
        <f t="shared" si="24"/>
        <v>180</v>
      </c>
    </row>
    <row r="163" spans="1:6" ht="24.9" customHeight="1" x14ac:dyDescent="0.25">
      <c r="A163" s="28" t="s">
        <v>378</v>
      </c>
      <c r="B163" s="29" t="s">
        <v>87</v>
      </c>
      <c r="C163" s="19" t="s">
        <v>432</v>
      </c>
      <c r="D163" s="12">
        <v>200</v>
      </c>
      <c r="E163" s="21">
        <f t="shared" si="23"/>
        <v>40</v>
      </c>
      <c r="F163" s="21">
        <f t="shared" si="24"/>
        <v>240</v>
      </c>
    </row>
    <row r="164" spans="1:6" ht="24.9" customHeight="1" x14ac:dyDescent="0.25">
      <c r="A164" s="28" t="s">
        <v>379</v>
      </c>
      <c r="B164" s="29" t="s">
        <v>88</v>
      </c>
      <c r="C164" s="19" t="s">
        <v>432</v>
      </c>
      <c r="D164" s="12">
        <v>250</v>
      </c>
      <c r="E164" s="21">
        <f t="shared" si="23"/>
        <v>50</v>
      </c>
      <c r="F164" s="21">
        <f t="shared" si="24"/>
        <v>300</v>
      </c>
    </row>
    <row r="165" spans="1:6" ht="24.9" customHeight="1" x14ac:dyDescent="0.25">
      <c r="A165" s="28" t="s">
        <v>380</v>
      </c>
      <c r="B165" s="29" t="s">
        <v>89</v>
      </c>
      <c r="C165" s="19" t="s">
        <v>432</v>
      </c>
      <c r="D165" s="12">
        <v>100</v>
      </c>
      <c r="E165" s="21">
        <f t="shared" si="23"/>
        <v>20</v>
      </c>
      <c r="F165" s="21">
        <f t="shared" si="24"/>
        <v>120</v>
      </c>
    </row>
    <row r="166" spans="1:6" ht="24.9" customHeight="1" x14ac:dyDescent="0.25">
      <c r="A166" s="2" t="s">
        <v>325</v>
      </c>
      <c r="B166" s="74" t="s">
        <v>90</v>
      </c>
      <c r="C166" s="75"/>
      <c r="D166" s="75"/>
      <c r="E166" s="75"/>
      <c r="F166" s="76"/>
    </row>
    <row r="167" spans="1:6" ht="24.9" customHeight="1" x14ac:dyDescent="0.25">
      <c r="A167" s="28" t="s">
        <v>381</v>
      </c>
      <c r="B167" s="29" t="s">
        <v>91</v>
      </c>
      <c r="C167" s="18" t="s">
        <v>437</v>
      </c>
      <c r="D167" s="12">
        <v>500</v>
      </c>
      <c r="E167" s="21">
        <f t="shared" ref="E167:E174" si="25">ROUND(D167*0.2,2)</f>
        <v>100</v>
      </c>
      <c r="F167" s="21">
        <f t="shared" ref="F167:F174" si="26">D167+E167</f>
        <v>600</v>
      </c>
    </row>
    <row r="168" spans="1:6" ht="24.9" customHeight="1" x14ac:dyDescent="0.25">
      <c r="A168" s="28" t="s">
        <v>382</v>
      </c>
      <c r="B168" s="29" t="s">
        <v>438</v>
      </c>
      <c r="C168" s="18" t="s">
        <v>439</v>
      </c>
      <c r="D168" s="12">
        <v>170</v>
      </c>
      <c r="E168" s="21">
        <f t="shared" si="25"/>
        <v>34</v>
      </c>
      <c r="F168" s="21">
        <f t="shared" si="26"/>
        <v>204</v>
      </c>
    </row>
    <row r="169" spans="1:6" ht="24.9" customHeight="1" x14ac:dyDescent="0.25">
      <c r="A169" s="28" t="s">
        <v>383</v>
      </c>
      <c r="B169" s="29" t="s">
        <v>344</v>
      </c>
      <c r="C169" s="18" t="s">
        <v>439</v>
      </c>
      <c r="D169" s="12">
        <v>120</v>
      </c>
      <c r="E169" s="21">
        <f t="shared" si="25"/>
        <v>24</v>
      </c>
      <c r="F169" s="21">
        <f t="shared" si="26"/>
        <v>144</v>
      </c>
    </row>
    <row r="170" spans="1:6" ht="24.9" customHeight="1" x14ac:dyDescent="0.25">
      <c r="A170" s="28" t="s">
        <v>384</v>
      </c>
      <c r="B170" s="29" t="s">
        <v>92</v>
      </c>
      <c r="C170" s="18" t="s">
        <v>440</v>
      </c>
      <c r="D170" s="12">
        <v>250</v>
      </c>
      <c r="E170" s="21">
        <f t="shared" si="25"/>
        <v>50</v>
      </c>
      <c r="F170" s="21">
        <f t="shared" si="26"/>
        <v>300</v>
      </c>
    </row>
    <row r="171" spans="1:6" ht="24.9" customHeight="1" x14ac:dyDescent="0.25">
      <c r="A171" s="28" t="s">
        <v>385</v>
      </c>
      <c r="B171" s="29" t="s">
        <v>441</v>
      </c>
      <c r="C171" s="19" t="s">
        <v>432</v>
      </c>
      <c r="D171" s="12">
        <v>100</v>
      </c>
      <c r="E171" s="21">
        <f t="shared" si="25"/>
        <v>20</v>
      </c>
      <c r="F171" s="21">
        <f t="shared" si="26"/>
        <v>120</v>
      </c>
    </row>
    <row r="172" spans="1:6" ht="24.9" customHeight="1" x14ac:dyDescent="0.25">
      <c r="A172" s="28" t="s">
        <v>386</v>
      </c>
      <c r="B172" s="29" t="s">
        <v>93</v>
      </c>
      <c r="C172" s="19" t="s">
        <v>432</v>
      </c>
      <c r="D172" s="12">
        <v>100</v>
      </c>
      <c r="E172" s="21">
        <f t="shared" si="25"/>
        <v>20</v>
      </c>
      <c r="F172" s="21">
        <f t="shared" si="26"/>
        <v>120</v>
      </c>
    </row>
    <row r="173" spans="1:6" ht="37.5" customHeight="1" x14ac:dyDescent="0.25">
      <c r="A173" s="28" t="s">
        <v>387</v>
      </c>
      <c r="B173" s="38" t="s">
        <v>427</v>
      </c>
      <c r="C173" s="39" t="s">
        <v>442</v>
      </c>
      <c r="D173" s="57">
        <v>317.5</v>
      </c>
      <c r="E173" s="21">
        <f t="shared" si="25"/>
        <v>63.5</v>
      </c>
      <c r="F173" s="21">
        <f t="shared" si="26"/>
        <v>381</v>
      </c>
    </row>
    <row r="174" spans="1:6" ht="37.5" customHeight="1" x14ac:dyDescent="0.25">
      <c r="A174" s="28" t="s">
        <v>428</v>
      </c>
      <c r="B174" s="38" t="s">
        <v>443</v>
      </c>
      <c r="C174" s="39" t="s">
        <v>442</v>
      </c>
      <c r="D174" s="58">
        <v>295.83333333333337</v>
      </c>
      <c r="E174" s="21">
        <f t="shared" si="25"/>
        <v>59.17</v>
      </c>
      <c r="F174" s="21">
        <f t="shared" si="26"/>
        <v>355.00333333333339</v>
      </c>
    </row>
    <row r="175" spans="1:6" ht="24.9" customHeight="1" x14ac:dyDescent="0.25">
      <c r="A175" s="2" t="s">
        <v>345</v>
      </c>
      <c r="B175" s="77" t="s">
        <v>67</v>
      </c>
      <c r="C175" s="77"/>
      <c r="D175" s="77"/>
      <c r="E175" s="77"/>
      <c r="F175" s="77"/>
    </row>
    <row r="176" spans="1:6" ht="24.9" customHeight="1" x14ac:dyDescent="0.25">
      <c r="A176" s="28" t="s">
        <v>388</v>
      </c>
      <c r="B176" s="31" t="s">
        <v>96</v>
      </c>
      <c r="C176" s="19" t="s">
        <v>432</v>
      </c>
      <c r="D176" s="14">
        <v>1000</v>
      </c>
      <c r="E176" s="21">
        <f t="shared" ref="E176:E181" si="27">ROUND(D176*0.2,2)</f>
        <v>200</v>
      </c>
      <c r="F176" s="21">
        <f t="shared" ref="F176:F181" si="28">D176+E176</f>
        <v>1200</v>
      </c>
    </row>
    <row r="177" spans="1:6" ht="24.9" customHeight="1" x14ac:dyDescent="0.25">
      <c r="A177" s="28" t="s">
        <v>389</v>
      </c>
      <c r="B177" s="31" t="s">
        <v>97</v>
      </c>
      <c r="C177" s="19" t="s">
        <v>432</v>
      </c>
      <c r="D177" s="14">
        <v>500</v>
      </c>
      <c r="E177" s="21">
        <f t="shared" si="27"/>
        <v>100</v>
      </c>
      <c r="F177" s="21">
        <f t="shared" si="28"/>
        <v>600</v>
      </c>
    </row>
    <row r="178" spans="1:6" ht="24.9" customHeight="1" x14ac:dyDescent="0.25">
      <c r="A178" s="28" t="s">
        <v>390</v>
      </c>
      <c r="B178" s="31" t="s">
        <v>98</v>
      </c>
      <c r="C178" s="19" t="s">
        <v>432</v>
      </c>
      <c r="D178" s="14">
        <v>150</v>
      </c>
      <c r="E178" s="21">
        <f t="shared" si="27"/>
        <v>30</v>
      </c>
      <c r="F178" s="21">
        <f t="shared" si="28"/>
        <v>180</v>
      </c>
    </row>
    <row r="179" spans="1:6" ht="24.9" customHeight="1" x14ac:dyDescent="0.25">
      <c r="A179" s="28" t="s">
        <v>391</v>
      </c>
      <c r="B179" s="31" t="s">
        <v>99</v>
      </c>
      <c r="C179" s="19" t="s">
        <v>432</v>
      </c>
      <c r="D179" s="14">
        <v>250</v>
      </c>
      <c r="E179" s="21">
        <f t="shared" si="27"/>
        <v>50</v>
      </c>
      <c r="F179" s="21">
        <f t="shared" si="28"/>
        <v>300</v>
      </c>
    </row>
    <row r="180" spans="1:6" ht="24.9" customHeight="1" x14ac:dyDescent="0.25">
      <c r="A180" s="28" t="s">
        <v>392</v>
      </c>
      <c r="B180" s="31" t="s">
        <v>100</v>
      </c>
      <c r="C180" s="19" t="s">
        <v>432</v>
      </c>
      <c r="D180" s="14">
        <v>300</v>
      </c>
      <c r="E180" s="21">
        <f t="shared" si="27"/>
        <v>60</v>
      </c>
      <c r="F180" s="21">
        <f t="shared" si="28"/>
        <v>360</v>
      </c>
    </row>
    <row r="181" spans="1:6" ht="24.9" customHeight="1" x14ac:dyDescent="0.25">
      <c r="A181" s="28" t="s">
        <v>393</v>
      </c>
      <c r="B181" s="29" t="s">
        <v>129</v>
      </c>
      <c r="C181" s="18" t="s">
        <v>130</v>
      </c>
      <c r="D181" s="17">
        <v>500</v>
      </c>
      <c r="E181" s="21">
        <f t="shared" si="27"/>
        <v>100</v>
      </c>
      <c r="F181" s="21">
        <f t="shared" si="28"/>
        <v>600</v>
      </c>
    </row>
    <row r="182" spans="1:6" ht="24.9" customHeight="1" x14ac:dyDescent="0.25">
      <c r="A182" s="42" t="s">
        <v>346</v>
      </c>
      <c r="B182" s="78" t="s">
        <v>108</v>
      </c>
      <c r="C182" s="79"/>
      <c r="D182" s="79"/>
      <c r="E182" s="79"/>
      <c r="F182" s="80"/>
    </row>
    <row r="183" spans="1:6" ht="24.9" customHeight="1" x14ac:dyDescent="0.25">
      <c r="A183" s="44" t="s">
        <v>350</v>
      </c>
      <c r="B183" s="81" t="s">
        <v>354</v>
      </c>
      <c r="C183" s="82"/>
      <c r="D183" s="82"/>
      <c r="E183" s="82"/>
      <c r="F183" s="83"/>
    </row>
    <row r="184" spans="1:6" ht="24.9" customHeight="1" x14ac:dyDescent="0.25">
      <c r="A184" s="43" t="s">
        <v>394</v>
      </c>
      <c r="B184" s="31" t="s">
        <v>122</v>
      </c>
      <c r="C184" s="24" t="s">
        <v>432</v>
      </c>
      <c r="D184" s="14">
        <v>1000</v>
      </c>
      <c r="E184" s="21">
        <f t="shared" ref="E184:E205" si="29">ROUND(D184*0.2,2)</f>
        <v>200</v>
      </c>
      <c r="F184" s="21">
        <f t="shared" ref="F184:F205" si="30">D184+E184</f>
        <v>1200</v>
      </c>
    </row>
    <row r="185" spans="1:6" ht="24.9" customHeight="1" x14ac:dyDescent="0.25">
      <c r="A185" s="43" t="s">
        <v>395</v>
      </c>
      <c r="B185" s="31" t="s">
        <v>123</v>
      </c>
      <c r="C185" s="24" t="s">
        <v>432</v>
      </c>
      <c r="D185" s="59">
        <v>791.67</v>
      </c>
      <c r="E185" s="21">
        <f t="shared" si="29"/>
        <v>158.33000000000001</v>
      </c>
      <c r="F185" s="21">
        <f t="shared" si="30"/>
        <v>950</v>
      </c>
    </row>
    <row r="186" spans="1:6" ht="24.9" customHeight="1" x14ac:dyDescent="0.25">
      <c r="A186" s="43" t="s">
        <v>396</v>
      </c>
      <c r="B186" s="31" t="s">
        <v>357</v>
      </c>
      <c r="C186" s="24" t="s">
        <v>432</v>
      </c>
      <c r="D186" s="14">
        <v>300</v>
      </c>
      <c r="E186" s="21">
        <f t="shared" si="29"/>
        <v>60</v>
      </c>
      <c r="F186" s="21">
        <f t="shared" si="30"/>
        <v>360</v>
      </c>
    </row>
    <row r="187" spans="1:6" ht="24.9" customHeight="1" x14ac:dyDescent="0.25">
      <c r="A187" s="43" t="s">
        <v>397</v>
      </c>
      <c r="B187" s="31" t="s">
        <v>444</v>
      </c>
      <c r="C187" s="24" t="s">
        <v>172</v>
      </c>
      <c r="D187" s="59">
        <v>551.66999999999996</v>
      </c>
      <c r="E187" s="21">
        <f t="shared" si="29"/>
        <v>110.33</v>
      </c>
      <c r="F187" s="21">
        <f t="shared" si="30"/>
        <v>662</v>
      </c>
    </row>
    <row r="188" spans="1:6" ht="24.9" customHeight="1" x14ac:dyDescent="0.25">
      <c r="A188" s="43" t="s">
        <v>398</v>
      </c>
      <c r="B188" s="31" t="s">
        <v>124</v>
      </c>
      <c r="C188" s="24" t="s">
        <v>432</v>
      </c>
      <c r="D188" s="14">
        <v>150</v>
      </c>
      <c r="E188" s="21">
        <f t="shared" si="29"/>
        <v>30</v>
      </c>
      <c r="F188" s="21">
        <f t="shared" si="30"/>
        <v>180</v>
      </c>
    </row>
    <row r="189" spans="1:6" ht="24.9" customHeight="1" x14ac:dyDescent="0.25">
      <c r="A189" s="43" t="s">
        <v>399</v>
      </c>
      <c r="B189" s="31" t="s">
        <v>125</v>
      </c>
      <c r="C189" s="24" t="s">
        <v>432</v>
      </c>
      <c r="D189" s="14">
        <v>200</v>
      </c>
      <c r="E189" s="21">
        <f t="shared" si="29"/>
        <v>40</v>
      </c>
      <c r="F189" s="21">
        <f t="shared" si="30"/>
        <v>240</v>
      </c>
    </row>
    <row r="190" spans="1:6" ht="24.9" customHeight="1" x14ac:dyDescent="0.25">
      <c r="A190" s="43" t="s">
        <v>400</v>
      </c>
      <c r="B190" s="31" t="s">
        <v>126</v>
      </c>
      <c r="C190" s="24" t="s">
        <v>432</v>
      </c>
      <c r="D190" s="14">
        <v>250</v>
      </c>
      <c r="E190" s="21">
        <f t="shared" si="29"/>
        <v>50</v>
      </c>
      <c r="F190" s="21">
        <f t="shared" si="30"/>
        <v>300</v>
      </c>
    </row>
    <row r="191" spans="1:6" ht="24.9" customHeight="1" x14ac:dyDescent="0.25">
      <c r="A191" s="43" t="s">
        <v>401</v>
      </c>
      <c r="B191" s="31" t="s">
        <v>127</v>
      </c>
      <c r="C191" s="24" t="s">
        <v>432</v>
      </c>
      <c r="D191" s="14">
        <v>300</v>
      </c>
      <c r="E191" s="21">
        <f t="shared" si="29"/>
        <v>60</v>
      </c>
      <c r="F191" s="21">
        <f t="shared" si="30"/>
        <v>360</v>
      </c>
    </row>
    <row r="192" spans="1:6" ht="24.9" customHeight="1" x14ac:dyDescent="0.25">
      <c r="A192" s="43" t="s">
        <v>402</v>
      </c>
      <c r="B192" s="31" t="s">
        <v>128</v>
      </c>
      <c r="C192" s="24" t="s">
        <v>432</v>
      </c>
      <c r="D192" s="14">
        <v>450</v>
      </c>
      <c r="E192" s="21">
        <f t="shared" si="29"/>
        <v>90</v>
      </c>
      <c r="F192" s="21">
        <f t="shared" si="30"/>
        <v>540</v>
      </c>
    </row>
    <row r="193" spans="1:6" ht="24.9" customHeight="1" x14ac:dyDescent="0.25">
      <c r="A193" s="43" t="s">
        <v>403</v>
      </c>
      <c r="B193" s="40" t="s">
        <v>356</v>
      </c>
      <c r="C193" s="24" t="s">
        <v>432</v>
      </c>
      <c r="D193" s="60">
        <v>3983.33</v>
      </c>
      <c r="E193" s="21">
        <f t="shared" si="29"/>
        <v>796.67</v>
      </c>
      <c r="F193" s="21">
        <f t="shared" si="30"/>
        <v>4780</v>
      </c>
    </row>
    <row r="194" spans="1:6" ht="24.9" customHeight="1" x14ac:dyDescent="0.25">
      <c r="A194" s="43" t="s">
        <v>404</v>
      </c>
      <c r="B194" s="40" t="s">
        <v>355</v>
      </c>
      <c r="C194" s="24" t="s">
        <v>432</v>
      </c>
      <c r="D194" s="59">
        <v>5467.5</v>
      </c>
      <c r="E194" s="21">
        <f t="shared" si="29"/>
        <v>1093.5</v>
      </c>
      <c r="F194" s="21">
        <f t="shared" si="30"/>
        <v>6561</v>
      </c>
    </row>
    <row r="195" spans="1:6" ht="24.9" customHeight="1" x14ac:dyDescent="0.25">
      <c r="A195" s="43" t="s">
        <v>405</v>
      </c>
      <c r="B195" s="40" t="s">
        <v>351</v>
      </c>
      <c r="C195" s="48" t="s">
        <v>445</v>
      </c>
      <c r="D195" s="59">
        <v>1317.5</v>
      </c>
      <c r="E195" s="21">
        <f t="shared" si="29"/>
        <v>263.5</v>
      </c>
      <c r="F195" s="21">
        <f t="shared" si="30"/>
        <v>1581</v>
      </c>
    </row>
    <row r="196" spans="1:6" ht="24.9" customHeight="1" x14ac:dyDescent="0.25">
      <c r="A196" s="43" t="s">
        <v>406</v>
      </c>
      <c r="B196" s="40" t="s">
        <v>353</v>
      </c>
      <c r="C196" s="48" t="s">
        <v>445</v>
      </c>
      <c r="D196" s="59">
        <v>361.67</v>
      </c>
      <c r="E196" s="21">
        <f t="shared" si="29"/>
        <v>72.33</v>
      </c>
      <c r="F196" s="21">
        <f t="shared" si="30"/>
        <v>434</v>
      </c>
    </row>
    <row r="197" spans="1:6" ht="24.9" customHeight="1" x14ac:dyDescent="0.25">
      <c r="A197" s="43" t="s">
        <v>407</v>
      </c>
      <c r="B197" s="40" t="s">
        <v>352</v>
      </c>
      <c r="C197" s="48" t="s">
        <v>445</v>
      </c>
      <c r="D197" s="59">
        <v>533.33000000000004</v>
      </c>
      <c r="E197" s="21">
        <f t="shared" si="29"/>
        <v>106.67</v>
      </c>
      <c r="F197" s="21">
        <f t="shared" si="30"/>
        <v>640</v>
      </c>
    </row>
    <row r="198" spans="1:6" ht="24.9" customHeight="1" x14ac:dyDescent="0.25">
      <c r="A198" s="28" t="s">
        <v>408</v>
      </c>
      <c r="B198" s="29" t="s">
        <v>358</v>
      </c>
      <c r="C198" s="18" t="s">
        <v>446</v>
      </c>
      <c r="D198" s="61">
        <v>445.83</v>
      </c>
      <c r="E198" s="21">
        <f t="shared" si="29"/>
        <v>89.17</v>
      </c>
      <c r="F198" s="21">
        <f t="shared" si="30"/>
        <v>535</v>
      </c>
    </row>
    <row r="199" spans="1:6" ht="24.9" customHeight="1" x14ac:dyDescent="0.25">
      <c r="A199" s="28" t="s">
        <v>409</v>
      </c>
      <c r="B199" s="29" t="s">
        <v>109</v>
      </c>
      <c r="C199" s="18" t="s">
        <v>447</v>
      </c>
      <c r="D199" s="12">
        <v>160</v>
      </c>
      <c r="E199" s="21">
        <f t="shared" si="29"/>
        <v>32</v>
      </c>
      <c r="F199" s="21">
        <f t="shared" si="30"/>
        <v>192</v>
      </c>
    </row>
    <row r="200" spans="1:6" ht="24.9" customHeight="1" x14ac:dyDescent="0.25">
      <c r="A200" s="28" t="s">
        <v>410</v>
      </c>
      <c r="B200" s="29" t="s">
        <v>110</v>
      </c>
      <c r="C200" s="19" t="s">
        <v>432</v>
      </c>
      <c r="D200" s="12">
        <v>750</v>
      </c>
      <c r="E200" s="21">
        <f t="shared" si="29"/>
        <v>150</v>
      </c>
      <c r="F200" s="21">
        <f t="shared" si="30"/>
        <v>900</v>
      </c>
    </row>
    <row r="201" spans="1:6" ht="24.9" customHeight="1" x14ac:dyDescent="0.25">
      <c r="A201" s="28" t="s">
        <v>411</v>
      </c>
      <c r="B201" s="29" t="s">
        <v>111</v>
      </c>
      <c r="C201" s="18" t="s">
        <v>446</v>
      </c>
      <c r="D201" s="12">
        <v>250</v>
      </c>
      <c r="E201" s="21">
        <f t="shared" si="29"/>
        <v>50</v>
      </c>
      <c r="F201" s="21">
        <f t="shared" si="30"/>
        <v>300</v>
      </c>
    </row>
    <row r="202" spans="1:6" ht="24.9" customHeight="1" x14ac:dyDescent="0.25">
      <c r="A202" s="28" t="s">
        <v>412</v>
      </c>
      <c r="B202" s="29" t="s">
        <v>448</v>
      </c>
      <c r="C202" s="18" t="s">
        <v>446</v>
      </c>
      <c r="D202" s="12">
        <v>200</v>
      </c>
      <c r="E202" s="21">
        <f t="shared" si="29"/>
        <v>40</v>
      </c>
      <c r="F202" s="21">
        <f t="shared" si="30"/>
        <v>240</v>
      </c>
    </row>
    <row r="203" spans="1:6" ht="24.9" customHeight="1" x14ac:dyDescent="0.25">
      <c r="A203" s="28" t="s">
        <v>413</v>
      </c>
      <c r="B203" s="29" t="s">
        <v>112</v>
      </c>
      <c r="C203" s="18" t="s">
        <v>446</v>
      </c>
      <c r="D203" s="12">
        <v>300</v>
      </c>
      <c r="E203" s="21">
        <f t="shared" si="29"/>
        <v>60</v>
      </c>
      <c r="F203" s="21">
        <f t="shared" si="30"/>
        <v>360</v>
      </c>
    </row>
    <row r="204" spans="1:6" ht="24.9" customHeight="1" x14ac:dyDescent="0.25">
      <c r="A204" s="28" t="s">
        <v>414</v>
      </c>
      <c r="B204" s="29" t="s">
        <v>113</v>
      </c>
      <c r="C204" s="18" t="s">
        <v>446</v>
      </c>
      <c r="D204" s="12">
        <v>200</v>
      </c>
      <c r="E204" s="21">
        <f t="shared" si="29"/>
        <v>40</v>
      </c>
      <c r="F204" s="21">
        <f t="shared" si="30"/>
        <v>240</v>
      </c>
    </row>
    <row r="205" spans="1:6" ht="24.9" customHeight="1" x14ac:dyDescent="0.25">
      <c r="A205" s="28" t="s">
        <v>415</v>
      </c>
      <c r="B205" s="29" t="s">
        <v>114</v>
      </c>
      <c r="C205" s="19" t="s">
        <v>432</v>
      </c>
      <c r="D205" s="12">
        <v>100</v>
      </c>
      <c r="E205" s="21">
        <f t="shared" si="29"/>
        <v>20</v>
      </c>
      <c r="F205" s="21">
        <f t="shared" si="30"/>
        <v>120</v>
      </c>
    </row>
    <row r="206" spans="1:6" ht="24.9" customHeight="1" x14ac:dyDescent="0.25">
      <c r="A206" s="3" t="s">
        <v>416</v>
      </c>
      <c r="B206" s="81" t="s">
        <v>115</v>
      </c>
      <c r="C206" s="82"/>
      <c r="D206" s="82"/>
      <c r="E206" s="82"/>
      <c r="F206" s="83"/>
    </row>
    <row r="207" spans="1:6" ht="24.9" customHeight="1" x14ac:dyDescent="0.25">
      <c r="A207" s="28" t="s">
        <v>417</v>
      </c>
      <c r="B207" s="29" t="s">
        <v>116</v>
      </c>
      <c r="C207" s="19" t="s">
        <v>432</v>
      </c>
      <c r="D207" s="17">
        <v>800</v>
      </c>
      <c r="E207" s="21">
        <f t="shared" ref="E207:E216" si="31">ROUND(D207*0.2,2)</f>
        <v>160</v>
      </c>
      <c r="F207" s="21">
        <f t="shared" ref="F207:F216" si="32">D207+E207</f>
        <v>960</v>
      </c>
    </row>
    <row r="208" spans="1:6" ht="24.9" customHeight="1" x14ac:dyDescent="0.25">
      <c r="A208" s="28" t="s">
        <v>418</v>
      </c>
      <c r="B208" s="29" t="s">
        <v>117</v>
      </c>
      <c r="C208" s="19" t="s">
        <v>432</v>
      </c>
      <c r="D208" s="17">
        <v>1000</v>
      </c>
      <c r="E208" s="21">
        <f t="shared" si="31"/>
        <v>200</v>
      </c>
      <c r="F208" s="21">
        <f t="shared" si="32"/>
        <v>1200</v>
      </c>
    </row>
    <row r="209" spans="1:6" ht="24.9" customHeight="1" x14ac:dyDescent="0.25">
      <c r="A209" s="28" t="s">
        <v>419</v>
      </c>
      <c r="B209" s="29" t="s">
        <v>118</v>
      </c>
      <c r="C209" s="19" t="s">
        <v>432</v>
      </c>
      <c r="D209" s="17">
        <v>800</v>
      </c>
      <c r="E209" s="21">
        <f t="shared" si="31"/>
        <v>160</v>
      </c>
      <c r="F209" s="21">
        <f t="shared" si="32"/>
        <v>960</v>
      </c>
    </row>
    <row r="210" spans="1:6" ht="24.9" customHeight="1" x14ac:dyDescent="0.25">
      <c r="A210" s="28" t="s">
        <v>420</v>
      </c>
      <c r="B210" s="29" t="s">
        <v>119</v>
      </c>
      <c r="C210" s="19" t="s">
        <v>432</v>
      </c>
      <c r="D210" s="17">
        <v>1200</v>
      </c>
      <c r="E210" s="21">
        <f t="shared" si="31"/>
        <v>240</v>
      </c>
      <c r="F210" s="21">
        <f t="shared" si="32"/>
        <v>1440</v>
      </c>
    </row>
    <row r="211" spans="1:6" ht="24.9" customHeight="1" x14ac:dyDescent="0.25">
      <c r="A211" s="28" t="s">
        <v>421</v>
      </c>
      <c r="B211" s="29" t="s">
        <v>120</v>
      </c>
      <c r="C211" s="19" t="s">
        <v>432</v>
      </c>
      <c r="D211" s="17">
        <v>600</v>
      </c>
      <c r="E211" s="21">
        <f t="shared" si="31"/>
        <v>120</v>
      </c>
      <c r="F211" s="21">
        <f t="shared" si="32"/>
        <v>720</v>
      </c>
    </row>
    <row r="212" spans="1:6" ht="24.9" customHeight="1" x14ac:dyDescent="0.25">
      <c r="A212" s="28" t="s">
        <v>422</v>
      </c>
      <c r="B212" s="29" t="s">
        <v>121</v>
      </c>
      <c r="C212" s="19" t="s">
        <v>432</v>
      </c>
      <c r="D212" s="17">
        <v>550</v>
      </c>
      <c r="E212" s="21">
        <f t="shared" si="31"/>
        <v>110</v>
      </c>
      <c r="F212" s="21">
        <f t="shared" si="32"/>
        <v>660</v>
      </c>
    </row>
    <row r="213" spans="1:6" ht="24.9" customHeight="1" x14ac:dyDescent="0.25">
      <c r="A213" s="28" t="s">
        <v>423</v>
      </c>
      <c r="B213" s="29" t="s">
        <v>449</v>
      </c>
      <c r="C213" s="19" t="s">
        <v>432</v>
      </c>
      <c r="D213" s="17">
        <v>200</v>
      </c>
      <c r="E213" s="21">
        <f t="shared" si="31"/>
        <v>40</v>
      </c>
      <c r="F213" s="21">
        <f t="shared" si="32"/>
        <v>240</v>
      </c>
    </row>
    <row r="214" spans="1:6" ht="24.9" customHeight="1" x14ac:dyDescent="0.25">
      <c r="A214" s="28" t="s">
        <v>424</v>
      </c>
      <c r="B214" s="29" t="s">
        <v>450</v>
      </c>
      <c r="C214" s="19" t="s">
        <v>432</v>
      </c>
      <c r="D214" s="17">
        <v>300</v>
      </c>
      <c r="E214" s="21">
        <f t="shared" si="31"/>
        <v>60</v>
      </c>
      <c r="F214" s="21">
        <f t="shared" si="32"/>
        <v>360</v>
      </c>
    </row>
    <row r="215" spans="1:6" ht="24.9" customHeight="1" x14ac:dyDescent="0.25">
      <c r="A215" s="28" t="s">
        <v>425</v>
      </c>
      <c r="B215" s="29" t="s">
        <v>129</v>
      </c>
      <c r="C215" s="18" t="s">
        <v>130</v>
      </c>
      <c r="D215" s="17">
        <v>500</v>
      </c>
      <c r="E215" s="21">
        <f t="shared" si="31"/>
        <v>100</v>
      </c>
      <c r="F215" s="21">
        <f t="shared" si="32"/>
        <v>600</v>
      </c>
    </row>
    <row r="216" spans="1:6" ht="24.9" customHeight="1" x14ac:dyDescent="0.25">
      <c r="A216" s="28" t="s">
        <v>426</v>
      </c>
      <c r="B216" s="29" t="s">
        <v>347</v>
      </c>
      <c r="C216" s="19" t="s">
        <v>432</v>
      </c>
      <c r="D216" s="12">
        <v>300</v>
      </c>
      <c r="E216" s="21">
        <f t="shared" si="31"/>
        <v>60</v>
      </c>
      <c r="F216" s="21">
        <f t="shared" si="32"/>
        <v>360</v>
      </c>
    </row>
    <row r="217" spans="1:6" ht="24.9" customHeight="1" x14ac:dyDescent="0.25">
      <c r="A217" s="45" t="s">
        <v>348</v>
      </c>
      <c r="B217" s="71" t="s">
        <v>455</v>
      </c>
      <c r="C217" s="72"/>
      <c r="D217" s="72"/>
      <c r="E217" s="72"/>
      <c r="F217" s="73"/>
    </row>
    <row r="218" spans="1:6" ht="24.9" customHeight="1" x14ac:dyDescent="0.25">
      <c r="A218" s="28"/>
      <c r="B218" s="29" t="s">
        <v>101</v>
      </c>
      <c r="C218" s="18" t="s">
        <v>102</v>
      </c>
      <c r="D218" s="17">
        <v>60</v>
      </c>
      <c r="E218" s="21">
        <f t="shared" ref="E218:E223" si="33">ROUND(D218*0.2,2)</f>
        <v>12</v>
      </c>
      <c r="F218" s="21">
        <f t="shared" ref="F218:F223" si="34">D218+E218</f>
        <v>72</v>
      </c>
    </row>
    <row r="219" spans="1:6" ht="24.9" customHeight="1" x14ac:dyDescent="0.25">
      <c r="A219" s="28"/>
      <c r="B219" s="29" t="s">
        <v>103</v>
      </c>
      <c r="C219" s="18" t="s">
        <v>102</v>
      </c>
      <c r="D219" s="17">
        <v>55</v>
      </c>
      <c r="E219" s="21">
        <f t="shared" si="33"/>
        <v>11</v>
      </c>
      <c r="F219" s="21">
        <f t="shared" si="34"/>
        <v>66</v>
      </c>
    </row>
    <row r="220" spans="1:6" ht="24.9" customHeight="1" x14ac:dyDescent="0.25">
      <c r="A220" s="28"/>
      <c r="B220" s="29" t="s">
        <v>104</v>
      </c>
      <c r="C220" s="18" t="s">
        <v>1</v>
      </c>
      <c r="D220" s="17">
        <v>300</v>
      </c>
      <c r="E220" s="21">
        <f t="shared" si="33"/>
        <v>60</v>
      </c>
      <c r="F220" s="21">
        <f t="shared" si="34"/>
        <v>360</v>
      </c>
    </row>
    <row r="221" spans="1:6" ht="24.9" customHeight="1" x14ac:dyDescent="0.25">
      <c r="A221" s="28"/>
      <c r="B221" s="29" t="s">
        <v>105</v>
      </c>
      <c r="C221" s="18" t="s">
        <v>1</v>
      </c>
      <c r="D221" s="17">
        <v>350</v>
      </c>
      <c r="E221" s="21">
        <f t="shared" si="33"/>
        <v>70</v>
      </c>
      <c r="F221" s="21">
        <f t="shared" si="34"/>
        <v>420</v>
      </c>
    </row>
    <row r="222" spans="1:6" ht="24.9" customHeight="1" x14ac:dyDescent="0.25">
      <c r="A222" s="28"/>
      <c r="B222" s="29" t="s">
        <v>106</v>
      </c>
      <c r="C222" s="18" t="s">
        <v>1</v>
      </c>
      <c r="D222" s="17">
        <v>450</v>
      </c>
      <c r="E222" s="21">
        <f t="shared" si="33"/>
        <v>90</v>
      </c>
      <c r="F222" s="21">
        <f t="shared" si="34"/>
        <v>540</v>
      </c>
    </row>
    <row r="223" spans="1:6" ht="24.9" customHeight="1" x14ac:dyDescent="0.25">
      <c r="A223" s="28"/>
      <c r="B223" s="29" t="s">
        <v>107</v>
      </c>
      <c r="C223" s="18" t="s">
        <v>102</v>
      </c>
      <c r="D223" s="17">
        <v>35</v>
      </c>
      <c r="E223" s="21">
        <f t="shared" si="33"/>
        <v>7</v>
      </c>
      <c r="F223" s="21">
        <f t="shared" si="34"/>
        <v>42</v>
      </c>
    </row>
    <row r="226" spans="1:6" x14ac:dyDescent="0.25">
      <c r="A226" s="62"/>
      <c r="B226" s="63" t="s">
        <v>451</v>
      </c>
      <c r="C226" s="63"/>
      <c r="D226" s="63"/>
      <c r="E226" s="63"/>
      <c r="F226" s="63" t="s">
        <v>452</v>
      </c>
    </row>
    <row r="227" spans="1:6" x14ac:dyDescent="0.25">
      <c r="A227" s="63"/>
      <c r="B227" s="63"/>
      <c r="C227" s="63"/>
      <c r="D227" s="63"/>
      <c r="E227" s="63"/>
      <c r="F227" s="63"/>
    </row>
    <row r="228" spans="1:6" x14ac:dyDescent="0.25">
      <c r="A228" s="63"/>
      <c r="B228" s="63"/>
      <c r="C228" s="63"/>
      <c r="D228" s="63"/>
      <c r="E228" s="63"/>
      <c r="F228" s="63"/>
    </row>
    <row r="229" spans="1:6" x14ac:dyDescent="0.25">
      <c r="A229" s="63"/>
      <c r="B229" s="63"/>
      <c r="C229" s="63"/>
      <c r="D229" s="63"/>
      <c r="E229" s="63"/>
      <c r="F229" s="63"/>
    </row>
    <row r="230" spans="1:6" x14ac:dyDescent="0.25">
      <c r="A230" s="63"/>
      <c r="B230" s="63" t="s">
        <v>453</v>
      </c>
      <c r="C230" s="63"/>
      <c r="D230" s="63"/>
      <c r="E230" s="63"/>
      <c r="F230" s="63" t="s">
        <v>454</v>
      </c>
    </row>
  </sheetData>
  <mergeCells count="29">
    <mergeCell ref="B13:F13"/>
    <mergeCell ref="B14:F14"/>
    <mergeCell ref="D18:F18"/>
    <mergeCell ref="B23:F23"/>
    <mergeCell ref="B32:F32"/>
    <mergeCell ref="B11:B12"/>
    <mergeCell ref="E11:E12"/>
    <mergeCell ref="A7:F7"/>
    <mergeCell ref="A8:F8"/>
    <mergeCell ref="A6:F6"/>
    <mergeCell ref="A9:F9"/>
    <mergeCell ref="B36:F36"/>
    <mergeCell ref="B45:F45"/>
    <mergeCell ref="B61:F61"/>
    <mergeCell ref="B79:F79"/>
    <mergeCell ref="B92:F92"/>
    <mergeCell ref="B109:F109"/>
    <mergeCell ref="B121:F121"/>
    <mergeCell ref="B126:F126"/>
    <mergeCell ref="B131:F131"/>
    <mergeCell ref="B132:F132"/>
    <mergeCell ref="B217:F217"/>
    <mergeCell ref="B144:F144"/>
    <mergeCell ref="B151:F151"/>
    <mergeCell ref="B166:F166"/>
    <mergeCell ref="B175:F175"/>
    <mergeCell ref="B182:F182"/>
    <mergeCell ref="B183:F183"/>
    <mergeCell ref="B206:F20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население</vt:lpstr>
      <vt:lpstr>население!Заголовки_для_печати</vt:lpstr>
      <vt:lpstr>население!Область_печати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Е. Н. Кузьмич</cp:lastModifiedBy>
  <cp:lastPrinted>2019-12-26T04:39:59Z</cp:lastPrinted>
  <dcterms:created xsi:type="dcterms:W3CDTF">2019-12-21T04:25:10Z</dcterms:created>
  <dcterms:modified xsi:type="dcterms:W3CDTF">2020-01-17T08:10:12Z</dcterms:modified>
</cp:coreProperties>
</file>